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95" windowHeight="8280" firstSheet="2" activeTab="2"/>
  </bookViews>
  <sheets>
    <sheet name="Лист2" sheetId="2" state="hidden" r:id="rId1"/>
    <sheet name="Лист3" sheetId="3" state="hidden" r:id="rId2"/>
    <sheet name="Рейтинг места " sheetId="6" r:id="rId3"/>
    <sheet name="жалобы" sheetId="20" state="hidden" r:id="rId4"/>
  </sheets>
  <definedNames>
    <definedName name="_xlnm._FilterDatabase" localSheetId="3" hidden="1">жалобы!$A$1:$I$1</definedName>
    <definedName name="_xlnm._FilterDatabase" localSheetId="0" hidden="1">Лист2!$A$1:$C$1</definedName>
    <definedName name="_xlnm._FilterDatabase" localSheetId="2" hidden="1">'Рейтинг места '!$A$2:$Q$88</definedName>
  </definedNames>
  <calcPr calcId="145621"/>
</workbook>
</file>

<file path=xl/calcChain.xml><?xml version="1.0" encoding="utf-8"?>
<calcChain xmlns="http://schemas.openxmlformats.org/spreadsheetml/2006/main">
  <c r="C87" i="20" l="1"/>
  <c r="D87" i="20"/>
  <c r="E87" i="20"/>
  <c r="F87" i="20"/>
  <c r="G87" i="20"/>
  <c r="B87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2" i="20"/>
  <c r="H87" i="20" l="1"/>
  <c r="I31" i="20" s="1"/>
  <c r="I75" i="20"/>
  <c r="I71" i="20"/>
  <c r="I63" i="20"/>
  <c r="I39" i="20"/>
  <c r="I27" i="20"/>
  <c r="I82" i="20"/>
  <c r="I74" i="20"/>
  <c r="I62" i="20"/>
  <c r="I58" i="20"/>
  <c r="I46" i="20"/>
  <c r="I42" i="20"/>
  <c r="I30" i="20"/>
  <c r="I26" i="20"/>
  <c r="I14" i="20"/>
  <c r="I10" i="20"/>
  <c r="I81" i="20"/>
  <c r="I77" i="20"/>
  <c r="I65" i="20"/>
  <c r="I61" i="20"/>
  <c r="I49" i="20"/>
  <c r="I45" i="20"/>
  <c r="I33" i="20"/>
  <c r="I29" i="20"/>
  <c r="I17" i="20"/>
  <c r="I13" i="20"/>
  <c r="I2" i="20"/>
  <c r="I79" i="20"/>
  <c r="I51" i="20"/>
  <c r="I43" i="20"/>
  <c r="I15" i="20"/>
  <c r="I7" i="20"/>
  <c r="I78" i="20"/>
  <c r="I84" i="20"/>
  <c r="I72" i="20"/>
  <c r="I68" i="20"/>
  <c r="I56" i="20"/>
  <c r="I52" i="20"/>
  <c r="I40" i="20"/>
  <c r="I36" i="20"/>
  <c r="I24" i="20"/>
  <c r="I20" i="20"/>
  <c r="I8" i="20"/>
  <c r="I4" i="20"/>
  <c r="I12" i="20" l="1"/>
  <c r="I28" i="20"/>
  <c r="I44" i="20"/>
  <c r="I60" i="20"/>
  <c r="I76" i="20"/>
  <c r="I86" i="20"/>
  <c r="I23" i="20"/>
  <c r="I59" i="20"/>
  <c r="I5" i="20"/>
  <c r="I21" i="20"/>
  <c r="I37" i="20"/>
  <c r="I53" i="20"/>
  <c r="I69" i="20"/>
  <c r="I85" i="20"/>
  <c r="I18" i="20"/>
  <c r="I34" i="20"/>
  <c r="I50" i="20"/>
  <c r="I66" i="20"/>
  <c r="I11" i="20"/>
  <c r="I47" i="20"/>
  <c r="I83" i="20"/>
  <c r="I16" i="20"/>
  <c r="I32" i="20"/>
  <c r="I48" i="20"/>
  <c r="I64" i="20"/>
  <c r="I80" i="20"/>
  <c r="I3" i="20"/>
  <c r="I35" i="20"/>
  <c r="I67" i="20"/>
  <c r="I9" i="20"/>
  <c r="I25" i="20"/>
  <c r="I41" i="20"/>
  <c r="I57" i="20"/>
  <c r="I73" i="20"/>
  <c r="I6" i="20"/>
  <c r="I22" i="20"/>
  <c r="I38" i="20"/>
  <c r="I54" i="20"/>
  <c r="I70" i="20"/>
  <c r="I19" i="20"/>
  <c r="I55" i="20"/>
  <c r="K4" i="2" l="1"/>
  <c r="J9" i="2" s="1"/>
  <c r="L4" i="2"/>
  <c r="M4" i="2"/>
  <c r="J4" i="2"/>
  <c r="J2" i="2"/>
</calcChain>
</file>

<file path=xl/sharedStrings.xml><?xml version="1.0" encoding="utf-8"?>
<sst xmlns="http://schemas.openxmlformats.org/spreadsheetml/2006/main" count="470" uniqueCount="170">
  <si>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</si>
  <si>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</si>
  <si>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</si>
  <si>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</si>
  <si>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</si>
  <si>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</si>
  <si>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</si>
  <si>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</si>
  <si>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</si>
  <si>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</si>
  <si>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</si>
  <si>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</si>
  <si>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</si>
  <si>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</si>
  <si>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</si>
  <si>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</si>
  <si>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</si>
  <si>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</si>
  <si>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</si>
  <si>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</si>
  <si>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</si>
  <si>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</si>
  <si>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</si>
  <si>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</si>
  <si>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</si>
  <si>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</si>
  <si>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</si>
  <si>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</si>
  <si>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</si>
  <si>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</si>
  <si>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</si>
  <si>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</si>
  <si>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</si>
  <si>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</si>
  <si>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</si>
  <si>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</si>
  <si>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</si>
  <si>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</si>
  <si>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</si>
  <si>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</si>
  <si>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</si>
  <si>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</si>
  <si>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</si>
  <si>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</si>
  <si>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</si>
  <si>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</si>
  <si>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</si>
  <si>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</si>
  <si>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</si>
  <si>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</si>
  <si>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</si>
  <si>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</si>
  <si>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</si>
  <si>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</si>
  <si>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</si>
  <si>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</si>
  <si>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</si>
  <si>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</si>
  <si>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</si>
  <si>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</si>
  <si>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</si>
  <si>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</si>
  <si>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</si>
  <si>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</si>
  <si>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</si>
  <si>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</si>
  <si>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</si>
  <si>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</si>
  <si>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</si>
  <si>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</si>
  <si>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</si>
  <si>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</si>
  <si>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</si>
  <si>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</si>
  <si>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</si>
  <si>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</si>
  <si>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</si>
  <si>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</si>
  <si>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</si>
  <si>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</si>
  <si>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</si>
  <si>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</si>
  <si>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</si>
  <si>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</si>
  <si>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</si>
  <si>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</si>
  <si>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</si>
  <si>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Средняя выплата</t>
  </si>
  <si>
    <t>РФ</t>
  </si>
  <si>
    <t>Частота страховых случаев</t>
  </si>
  <si>
    <t>Отношение судебных расходов к сумме основного требования</t>
  </si>
  <si>
    <t>Чувашская</t>
  </si>
  <si>
    <t>Саха (Якутия)</t>
  </si>
  <si>
    <t>Место</t>
  </si>
  <si>
    <t xml:space="preserve">Сумма мест </t>
  </si>
  <si>
    <t>Отношение судебных к несудебным</t>
  </si>
  <si>
    <t>Итоговое место</t>
  </si>
  <si>
    <t>Снижение прироста договоров</t>
  </si>
  <si>
    <t>Уровень выплат с учетом РВД</t>
  </si>
  <si>
    <t>Дальневосточный федеральный округ</t>
  </si>
  <si>
    <t>Магаданская область</t>
  </si>
  <si>
    <t>Приморский край</t>
  </si>
  <si>
    <t>Сахалинская область</t>
  </si>
  <si>
    <t>Хабаровский край</t>
  </si>
  <si>
    <t>Чукотский автономный округ</t>
  </si>
  <si>
    <t>Республика Саха (Якутия)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</si>
  <si>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</si>
  <si>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</si>
  <si>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</si>
  <si>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</si>
  <si>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</si>
  <si>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</si>
  <si>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</si>
  <si>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ИТОГО</t>
  </si>
  <si>
    <t>Ставропольский край</t>
  </si>
  <si>
    <t>Нижегородская область</t>
  </si>
  <si>
    <t>Республика Ингушетия</t>
  </si>
  <si>
    <t>Тверская область</t>
  </si>
  <si>
    <t>Республика Крым</t>
  </si>
  <si>
    <t>Самарская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</si>
  <si>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</si>
  <si>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</si>
  <si>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</si>
  <si>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</si>
  <si>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</si>
  <si>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</si>
  <si>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</si>
  <si>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</si>
  <si>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</si>
  <si>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</si>
  <si>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</si>
  <si>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</si>
  <si>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</si>
  <si>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</si>
  <si>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</si>
  <si>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</si>
  <si>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</si>
  <si>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</si>
  <si>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</si>
  <si>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</si>
  <si>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</si>
  <si>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</si>
  <si>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</si>
  <si>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</si>
  <si>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</si>
  <si>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</si>
  <si>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Алтай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</si>
  <si>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</si>
  <si>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</si>
  <si>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</si>
  <si>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</si>
  <si>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</si>
  <si>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Татарстан</t>
  </si>
  <si>
    <t>Республика Тыва</t>
  </si>
  <si>
    <t>Республика Хакасия</t>
  </si>
  <si>
    <t>*</t>
  </si>
  <si>
    <t>Миллионники</t>
  </si>
  <si>
    <t>Ненецкий автономный округ</t>
  </si>
  <si>
    <t>Республика Северная Осетия — Алания</t>
  </si>
  <si>
    <t>Удмуртская республика</t>
  </si>
  <si>
    <t>Ханты-Мансийский автономный округ - Югра</t>
  </si>
  <si>
    <t>Чеченская республика</t>
  </si>
  <si>
    <t>Чувашская республика</t>
  </si>
  <si>
    <t>Ямало-Ненецкий автономный округ</t>
  </si>
  <si>
    <t>янв</t>
  </si>
  <si>
    <t>февр</t>
  </si>
  <si>
    <t>март</t>
  </si>
  <si>
    <t>апр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</si>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</sst>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2" applyNumberFormat="1" applyFont="1"/>
    <xf numFmtId="0" fontId="0" fillId="4" borderId="1" xfId="0" applyFill="1" applyBorder="1" applyAlignment="1">
      <alignment wrapText="1"/>
    </xf>
    <xf numFmtId="164" fontId="0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9" fontId="0" fillId="4" borderId="1" xfId="2" applyFont="1" applyFill="1" applyBorder="1" applyAlignment="1">
      <alignment horizontal="center" vertical="center"/>
    </xf>
    <xf numFmtId="9" fontId="0" fillId="4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165" fontId="0" fillId="4" borderId="1" xfId="1" applyNumberFormat="1" applyFont="1" applyFill="1" applyBorder="1"/>
    <xf numFmtId="0" fontId="0" fillId="5" borderId="1" xfId="0" applyFill="1" applyBorder="1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9" fontId="0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165" fontId="0" fillId="5" borderId="1" xfId="1" applyNumberFormat="1" applyFont="1" applyFill="1" applyBorder="1"/>
    <xf numFmtId="0" fontId="0" fillId="6" borderId="1" xfId="0" applyFill="1" applyBorder="1" applyAlignment="1">
      <alignment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165" fontId="0" fillId="6" borderId="1" xfId="1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M4" sqref="M4"/>
    </sheetView>
  </sheetViews>
  <sheetFormatPr defaultRowHeight="15" x14ac:dyDescent="0.25"/>
  <cols>
    <col min="2" max="2" width="20.140625" customWidth="1"/>
    <col min="3" max="3" width="7" bestFit="1" customWidth="1"/>
    <col min="4" max="4" width="12" bestFit="1" customWidth="1"/>
    <col min="5" max="5" width="8.5703125" bestFit="1" customWidth="1"/>
    <col min="6" max="6" width="12" bestFit="1" customWidth="1"/>
    <col min="11" max="11" width="15.7109375" bestFit="1" customWidth="1"/>
    <col min="12" max="12" width="12" bestFit="1" customWidth="1"/>
  </cols>
  <sheetData>
    <row r="1" spans="1:13" ht="14.45" x14ac:dyDescent="0.35">
      <c r="A1">
        <v>1</v>
      </c>
      <c r="B1">
        <v>2</v>
      </c>
      <c r="C1">
        <v>3</v>
      </c>
    </row>
    <row r="2" spans="1:13" x14ac:dyDescent="0.25">
      <c r="A2">
        <v>0</v>
      </c>
      <c r="B2" t="s">
        <v>1</v>
      </c>
      <c r="C2">
        <v>4900</v>
      </c>
      <c r="D2">
        <v>617660016.78999996</v>
      </c>
      <c r="E2" s="1">
        <v>62242</v>
      </c>
      <c r="F2">
        <v>412333063.29000002</v>
      </c>
      <c r="J2">
        <f>D:D/C:C</f>
        <v>126053.0646510204</v>
      </c>
    </row>
    <row r="3" spans="1:13" x14ac:dyDescent="0.25">
      <c r="A3">
        <v>0</v>
      </c>
      <c r="B3" t="s">
        <v>2</v>
      </c>
      <c r="C3">
        <v>1013</v>
      </c>
      <c r="D3">
        <v>54976565.729999997</v>
      </c>
      <c r="E3">
        <v>33848</v>
      </c>
      <c r="F3">
        <v>127563356.73999999</v>
      </c>
    </row>
    <row r="4" spans="1:13" x14ac:dyDescent="0.25">
      <c r="A4">
        <v>0</v>
      </c>
      <c r="B4" t="s">
        <v>3</v>
      </c>
      <c r="C4">
        <v>18867</v>
      </c>
      <c r="D4">
        <v>1076798634.9300001</v>
      </c>
      <c r="E4">
        <v>424417</v>
      </c>
      <c r="F4">
        <v>1800606960.9400001</v>
      </c>
      <c r="J4">
        <f>SUM(C:C)</f>
        <v>1530035</v>
      </c>
      <c r="K4" s="1">
        <f t="shared" ref="K4:M4" si="0">SUM(D:D)</f>
        <v>105796188214.90994</v>
      </c>
      <c r="L4">
        <f t="shared" si="0"/>
        <v>28416071</v>
      </c>
      <c r="M4">
        <f t="shared" si="0"/>
        <v>167536066099.31082</v>
      </c>
    </row>
    <row r="5" spans="1:13" x14ac:dyDescent="0.25">
      <c r="A5">
        <v>0</v>
      </c>
      <c r="B5" t="s">
        <v>4</v>
      </c>
      <c r="C5">
        <v>8181</v>
      </c>
      <c r="D5">
        <v>694455347.61000001</v>
      </c>
      <c r="E5">
        <v>131863</v>
      </c>
      <c r="F5">
        <v>793261694.92999995</v>
      </c>
    </row>
    <row r="6" spans="1:13" x14ac:dyDescent="0.25">
      <c r="A6">
        <v>0</v>
      </c>
      <c r="B6" t="s">
        <v>5</v>
      </c>
      <c r="C6">
        <v>11741</v>
      </c>
      <c r="D6">
        <v>789334341.29999995</v>
      </c>
      <c r="E6">
        <v>174895</v>
      </c>
      <c r="F6">
        <v>1060703087.9400001</v>
      </c>
    </row>
    <row r="7" spans="1:13" x14ac:dyDescent="0.25">
      <c r="A7">
        <v>0</v>
      </c>
      <c r="B7" t="s">
        <v>6</v>
      </c>
      <c r="C7">
        <v>8866</v>
      </c>
      <c r="D7">
        <v>497543061.85000002</v>
      </c>
      <c r="E7">
        <v>151719</v>
      </c>
      <c r="F7">
        <v>762219741.84000003</v>
      </c>
    </row>
    <row r="8" spans="1:13" x14ac:dyDescent="0.2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5503378.4699999997</v>
      </c>
    </row>
    <row r="9" spans="1:13" x14ac:dyDescent="0.25">
      <c r="A9">
        <v>0</v>
      </c>
      <c r="B9" t="s">
        <v>8</v>
      </c>
      <c r="C9">
        <v>40631</v>
      </c>
      <c r="D9">
        <v>3101832205.3499999</v>
      </c>
      <c r="E9">
        <v>645111</v>
      </c>
      <c r="F9">
        <v>3564297463.0700002</v>
      </c>
      <c r="J9">
        <f>K4/J4</f>
        <v>69146.253657537207</v>
      </c>
    </row>
    <row r="10" spans="1:13" x14ac:dyDescent="0.25">
      <c r="A10">
        <v>0</v>
      </c>
      <c r="B10" t="s">
        <v>9</v>
      </c>
      <c r="C10">
        <v>15354</v>
      </c>
      <c r="D10">
        <v>808229236.19000006</v>
      </c>
      <c r="E10">
        <v>325190</v>
      </c>
      <c r="F10">
        <v>1449596714.6400001</v>
      </c>
    </row>
    <row r="11" spans="1:13" x14ac:dyDescent="0.25">
      <c r="A11">
        <v>0</v>
      </c>
      <c r="B11" t="s">
        <v>10</v>
      </c>
      <c r="C11">
        <v>9206</v>
      </c>
      <c r="D11">
        <v>587533072.28999996</v>
      </c>
      <c r="E11">
        <v>205432</v>
      </c>
      <c r="F11">
        <v>912421467.42999995</v>
      </c>
    </row>
    <row r="12" spans="1:13" x14ac:dyDescent="0.2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13" x14ac:dyDescent="0.25">
      <c r="A13">
        <v>0</v>
      </c>
      <c r="B13" t="s">
        <v>12</v>
      </c>
      <c r="C13">
        <v>13966</v>
      </c>
      <c r="D13">
        <v>771452942.48000002</v>
      </c>
      <c r="E13">
        <v>262200</v>
      </c>
      <c r="F13">
        <v>1336555809.3800001</v>
      </c>
    </row>
    <row r="14" spans="1:13" x14ac:dyDescent="0.25">
      <c r="A14">
        <v>0</v>
      </c>
      <c r="B14" t="s">
        <v>13</v>
      </c>
      <c r="C14">
        <v>33175</v>
      </c>
      <c r="D14">
        <v>2655399961.8499999</v>
      </c>
      <c r="E14">
        <v>335613</v>
      </c>
      <c r="F14">
        <v>1626836525.5899999</v>
      </c>
    </row>
    <row r="15" spans="1:13" x14ac:dyDescent="0.25">
      <c r="A15">
        <v>0</v>
      </c>
      <c r="B15" t="s">
        <v>14</v>
      </c>
      <c r="C15">
        <v>13774</v>
      </c>
      <c r="D15">
        <v>675406982.16999996</v>
      </c>
      <c r="E15">
        <v>245164</v>
      </c>
      <c r="F15">
        <v>1319600621.75</v>
      </c>
    </row>
    <row r="16" spans="1:13" x14ac:dyDescent="0.2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2346711337.7199998</v>
      </c>
    </row>
    <row r="17" spans="1:6" x14ac:dyDescent="0.25">
      <c r="A17">
        <v>0</v>
      </c>
      <c r="B17" t="s">
        <v>16</v>
      </c>
      <c r="C17">
        <v>16247</v>
      </c>
      <c r="D17">
        <v>1247853653.1300001</v>
      </c>
      <c r="E17">
        <v>272091</v>
      </c>
      <c r="F17">
        <v>1223283091.1800001</v>
      </c>
    </row>
    <row r="18" spans="1:6" x14ac:dyDescent="0.25">
      <c r="A18">
        <v>0</v>
      </c>
      <c r="B18" t="s">
        <v>17</v>
      </c>
      <c r="C18">
        <v>819</v>
      </c>
      <c r="D18">
        <v>57913390.719999999</v>
      </c>
      <c r="E18">
        <v>29131</v>
      </c>
      <c r="F18">
        <v>90732041.829999998</v>
      </c>
    </row>
    <row r="19" spans="1:6" x14ac:dyDescent="0.25">
      <c r="A19">
        <v>0</v>
      </c>
      <c r="B19" t="s">
        <v>18</v>
      </c>
      <c r="C19">
        <v>4223</v>
      </c>
      <c r="D19">
        <v>270517951.38999999</v>
      </c>
      <c r="E19">
        <v>178347</v>
      </c>
      <c r="F19">
        <v>529995016.88</v>
      </c>
    </row>
    <row r="20" spans="1:6" x14ac:dyDescent="0.25">
      <c r="A20">
        <v>0</v>
      </c>
      <c r="B20" t="s">
        <v>19</v>
      </c>
      <c r="C20">
        <v>9377</v>
      </c>
      <c r="D20">
        <v>1074782129.9000001</v>
      </c>
      <c r="E20">
        <v>119611</v>
      </c>
      <c r="F20">
        <v>693517988.52999997</v>
      </c>
    </row>
    <row r="21" spans="1:6" x14ac:dyDescent="0.25">
      <c r="A21">
        <v>0</v>
      </c>
      <c r="B21" t="s">
        <v>20</v>
      </c>
      <c r="C21">
        <v>1341</v>
      </c>
      <c r="D21">
        <v>149360003.44999999</v>
      </c>
      <c r="E21">
        <v>27612</v>
      </c>
      <c r="F21">
        <v>95854435.180000007</v>
      </c>
    </row>
    <row r="22" spans="1:6" x14ac:dyDescent="0.25">
      <c r="A22">
        <v>0</v>
      </c>
      <c r="B22" t="s">
        <v>21</v>
      </c>
      <c r="C22">
        <v>21017</v>
      </c>
      <c r="D22">
        <v>1371101360.6500001</v>
      </c>
      <c r="E22">
        <v>438852</v>
      </c>
      <c r="F22">
        <v>2081985549.49</v>
      </c>
    </row>
    <row r="23" spans="1:6" x14ac:dyDescent="0.25">
      <c r="A23">
        <v>0</v>
      </c>
      <c r="B23" t="s">
        <v>22</v>
      </c>
      <c r="C23">
        <v>4944</v>
      </c>
      <c r="D23">
        <v>402873582.23000002</v>
      </c>
      <c r="E23">
        <v>94302</v>
      </c>
      <c r="F23">
        <v>431403737.74000001</v>
      </c>
    </row>
    <row r="24" spans="1:6" x14ac:dyDescent="0.25">
      <c r="A24">
        <v>0</v>
      </c>
      <c r="B24" t="s">
        <v>23</v>
      </c>
      <c r="C24">
        <v>8213</v>
      </c>
      <c r="D24">
        <v>425028311.39999998</v>
      </c>
      <c r="E24">
        <v>216592</v>
      </c>
      <c r="F24">
        <v>917017359.27999997</v>
      </c>
    </row>
    <row r="25" spans="1:6" x14ac:dyDescent="0.2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127696158.81999999</v>
      </c>
    </row>
    <row r="26" spans="1:6" x14ac:dyDescent="0.25">
      <c r="A26">
        <v>0</v>
      </c>
      <c r="B26" t="s">
        <v>25</v>
      </c>
      <c r="C26">
        <v>10584</v>
      </c>
      <c r="D26">
        <v>615272877.08000004</v>
      </c>
      <c r="E26">
        <v>207786</v>
      </c>
      <c r="F26">
        <v>1065759979.14</v>
      </c>
    </row>
    <row r="27" spans="1:6" x14ac:dyDescent="0.25">
      <c r="A27">
        <v>0</v>
      </c>
      <c r="B27" t="s">
        <v>26</v>
      </c>
      <c r="C27">
        <v>2412</v>
      </c>
      <c r="D27">
        <v>222926093.15000001</v>
      </c>
      <c r="E27">
        <v>44352</v>
      </c>
      <c r="F27">
        <v>295914593.38</v>
      </c>
    </row>
    <row r="28" spans="1:6" x14ac:dyDescent="0.2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216989982.68000001</v>
      </c>
    </row>
    <row r="29" spans="1:6" x14ac:dyDescent="0.25">
      <c r="A29">
        <v>0</v>
      </c>
      <c r="B29" t="s">
        <v>28</v>
      </c>
      <c r="C29">
        <v>6225</v>
      </c>
      <c r="D29">
        <v>283967753.13999999</v>
      </c>
      <c r="E29">
        <v>129556</v>
      </c>
      <c r="F29">
        <v>566210701.03999996</v>
      </c>
    </row>
    <row r="30" spans="1:6" x14ac:dyDescent="0.2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2554615671.8299999</v>
      </c>
    </row>
    <row r="31" spans="1:6" x14ac:dyDescent="0.2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x14ac:dyDescent="0.25">
      <c r="A32">
        <v>0</v>
      </c>
      <c r="B32" t="s">
        <v>31</v>
      </c>
      <c r="C32">
        <v>6990</v>
      </c>
      <c r="D32">
        <v>334974380.17000002</v>
      </c>
      <c r="E32">
        <v>144894</v>
      </c>
      <c r="F32">
        <v>803590749.75</v>
      </c>
    </row>
    <row r="33" spans="1:6" x14ac:dyDescent="0.2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523633033.50999999</v>
      </c>
    </row>
    <row r="34" spans="1:6" x14ac:dyDescent="0.25">
      <c r="A34">
        <v>0</v>
      </c>
      <c r="B34" t="s">
        <v>33</v>
      </c>
      <c r="C34">
        <v>51872</v>
      </c>
      <c r="D34">
        <v>6071908419.3100004</v>
      </c>
      <c r="E34">
        <v>885206</v>
      </c>
      <c r="F34">
        <v>5566065158.6700001</v>
      </c>
    </row>
    <row r="35" spans="1:6" x14ac:dyDescent="0.25">
      <c r="A35">
        <v>0</v>
      </c>
      <c r="B35" t="s">
        <v>34</v>
      </c>
      <c r="C35">
        <v>29982</v>
      </c>
      <c r="D35">
        <v>1747182663.4300001</v>
      </c>
      <c r="E35">
        <v>536083</v>
      </c>
      <c r="F35">
        <v>2771216585.02</v>
      </c>
    </row>
    <row r="36" spans="1:6" x14ac:dyDescent="0.2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938052449.86000001</v>
      </c>
    </row>
    <row r="37" spans="1:6" x14ac:dyDescent="0.25">
      <c r="A37">
        <v>0</v>
      </c>
      <c r="B37" t="s">
        <v>36</v>
      </c>
      <c r="C37">
        <v>9521</v>
      </c>
      <c r="D37">
        <v>595352000.88999999</v>
      </c>
      <c r="E37">
        <v>170700</v>
      </c>
      <c r="F37">
        <v>689634254.23000002</v>
      </c>
    </row>
    <row r="38" spans="1:6" x14ac:dyDescent="0.25">
      <c r="A38">
        <v>0</v>
      </c>
      <c r="B38" t="s">
        <v>37</v>
      </c>
      <c r="C38">
        <v>12466</v>
      </c>
      <c r="D38">
        <v>566063231.80999994</v>
      </c>
      <c r="E38">
        <v>210445</v>
      </c>
      <c r="F38">
        <v>914627856.20000005</v>
      </c>
    </row>
    <row r="39" spans="1:6" x14ac:dyDescent="0.2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2066216743.8800001</v>
      </c>
    </row>
    <row r="40" spans="1:6" x14ac:dyDescent="0.2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x14ac:dyDescent="0.25">
      <c r="A41">
        <v>0</v>
      </c>
      <c r="B41" t="s">
        <v>40</v>
      </c>
      <c r="C41">
        <v>832</v>
      </c>
      <c r="D41">
        <v>54216016.130000003</v>
      </c>
      <c r="E41">
        <v>27682</v>
      </c>
      <c r="F41">
        <v>109012105.81</v>
      </c>
    </row>
    <row r="42" spans="1:6" x14ac:dyDescent="0.25">
      <c r="A42">
        <v>0</v>
      </c>
      <c r="B42" t="s">
        <v>41</v>
      </c>
      <c r="C42">
        <v>5945</v>
      </c>
      <c r="D42">
        <v>343927746.26999998</v>
      </c>
      <c r="E42">
        <v>98470</v>
      </c>
      <c r="F42">
        <v>472062602.81999999</v>
      </c>
    </row>
    <row r="43" spans="1:6" x14ac:dyDescent="0.25">
      <c r="A43">
        <v>0</v>
      </c>
      <c r="B43" t="s">
        <v>42</v>
      </c>
      <c r="C43">
        <v>7310</v>
      </c>
      <c r="D43">
        <v>525185621.69999999</v>
      </c>
      <c r="E43">
        <v>114311</v>
      </c>
      <c r="F43">
        <v>608066952.41999996</v>
      </c>
    </row>
    <row r="44" spans="1:6" x14ac:dyDescent="0.25">
      <c r="A44">
        <v>0</v>
      </c>
      <c r="B44" t="s">
        <v>43</v>
      </c>
      <c r="C44">
        <v>110570</v>
      </c>
      <c r="D44">
        <v>6755043403.3999996</v>
      </c>
      <c r="E44">
        <v>2214725</v>
      </c>
      <c r="F44">
        <v>18081920896.251999</v>
      </c>
    </row>
    <row r="45" spans="1:6" x14ac:dyDescent="0.25">
      <c r="A45">
        <v>0</v>
      </c>
      <c r="B45" t="s">
        <v>44</v>
      </c>
      <c r="C45">
        <v>93243</v>
      </c>
      <c r="D45">
        <v>5948599186.5299997</v>
      </c>
      <c r="E45">
        <v>1782802</v>
      </c>
      <c r="F45">
        <v>12189698566.372</v>
      </c>
    </row>
    <row r="46" spans="1:6" x14ac:dyDescent="0.25">
      <c r="A46">
        <v>0</v>
      </c>
      <c r="B46" t="s">
        <v>45</v>
      </c>
      <c r="C46">
        <v>6941</v>
      </c>
      <c r="D46">
        <v>663834998.77999997</v>
      </c>
      <c r="E46">
        <v>103288</v>
      </c>
      <c r="F46">
        <v>805731498.92999995</v>
      </c>
    </row>
    <row r="47" spans="1:6" x14ac:dyDescent="0.2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32191990.390000001</v>
      </c>
    </row>
    <row r="48" spans="1:6" x14ac:dyDescent="0.25">
      <c r="A48">
        <v>0</v>
      </c>
      <c r="B48" t="s">
        <v>47</v>
      </c>
      <c r="C48">
        <v>37698</v>
      </c>
      <c r="D48">
        <v>3361867674.1500001</v>
      </c>
      <c r="E48">
        <v>562614</v>
      </c>
      <c r="F48">
        <v>3536094640.1900001</v>
      </c>
    </row>
    <row r="49" spans="1:6" x14ac:dyDescent="0.25">
      <c r="A49">
        <v>0</v>
      </c>
      <c r="B49" t="s">
        <v>48</v>
      </c>
      <c r="C49">
        <v>5541</v>
      </c>
      <c r="D49">
        <v>278090191.56999999</v>
      </c>
      <c r="E49">
        <v>121112</v>
      </c>
      <c r="F49">
        <v>547646400.46000004</v>
      </c>
    </row>
    <row r="50" spans="1:6" x14ac:dyDescent="0.2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3018327196.1799998</v>
      </c>
    </row>
    <row r="51" spans="1:6" x14ac:dyDescent="0.2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1802599984.3099999</v>
      </c>
    </row>
    <row r="52" spans="1:6" x14ac:dyDescent="0.25">
      <c r="A52">
        <v>0</v>
      </c>
      <c r="B52" t="s">
        <v>51</v>
      </c>
      <c r="C52">
        <v>18536</v>
      </c>
      <c r="D52">
        <v>1305540469.8399999</v>
      </c>
      <c r="E52">
        <v>332083</v>
      </c>
      <c r="F52">
        <v>1689981194.5</v>
      </c>
    </row>
    <row r="53" spans="1:6" x14ac:dyDescent="0.25">
      <c r="A53">
        <v>0</v>
      </c>
      <c r="B53" t="s">
        <v>52</v>
      </c>
      <c r="C53">
        <v>5375</v>
      </c>
      <c r="D53">
        <v>281000865.55000001</v>
      </c>
      <c r="E53">
        <v>144919</v>
      </c>
      <c r="F53">
        <v>589093551.70000005</v>
      </c>
    </row>
    <row r="54" spans="1:6" x14ac:dyDescent="0.25">
      <c r="A54">
        <v>0</v>
      </c>
      <c r="B54" t="s">
        <v>53</v>
      </c>
      <c r="C54">
        <v>12864</v>
      </c>
      <c r="D54">
        <v>731002003.77999997</v>
      </c>
      <c r="E54">
        <v>241025</v>
      </c>
      <c r="F54">
        <v>1075347523.5599999</v>
      </c>
    </row>
    <row r="55" spans="1:6" x14ac:dyDescent="0.25">
      <c r="A55">
        <v>0</v>
      </c>
      <c r="B55" t="s">
        <v>54</v>
      </c>
      <c r="C55">
        <v>19556</v>
      </c>
      <c r="D55">
        <v>1246129009.0999999</v>
      </c>
      <c r="E55">
        <v>423712</v>
      </c>
      <c r="F55">
        <v>2485263052.4000001</v>
      </c>
    </row>
    <row r="56" spans="1:6" x14ac:dyDescent="0.25">
      <c r="A56">
        <v>0</v>
      </c>
      <c r="B56" t="s">
        <v>55</v>
      </c>
      <c r="C56">
        <v>20768</v>
      </c>
      <c r="D56">
        <v>1420162790.6300001</v>
      </c>
      <c r="E56">
        <v>451852</v>
      </c>
      <c r="F56">
        <v>2206958839.9699998</v>
      </c>
    </row>
    <row r="57" spans="1:6" x14ac:dyDescent="0.25">
      <c r="A57">
        <v>0</v>
      </c>
      <c r="B57" t="s">
        <v>56</v>
      </c>
      <c r="C57">
        <v>4271</v>
      </c>
      <c r="D57">
        <v>270726336.22000003</v>
      </c>
      <c r="E57">
        <v>130255</v>
      </c>
      <c r="F57">
        <v>516424219.94999999</v>
      </c>
    </row>
    <row r="58" spans="1:6" x14ac:dyDescent="0.25">
      <c r="A58">
        <v>0</v>
      </c>
      <c r="B58" t="s">
        <v>57</v>
      </c>
      <c r="C58">
        <v>35115</v>
      </c>
      <c r="D58">
        <v>3929472237.8400002</v>
      </c>
      <c r="E58">
        <v>664889</v>
      </c>
      <c r="F58">
        <v>3560728885.0799999</v>
      </c>
    </row>
    <row r="59" spans="1:6" x14ac:dyDescent="0.2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x14ac:dyDescent="0.25">
      <c r="A60">
        <v>0</v>
      </c>
      <c r="B60" t="s">
        <v>59</v>
      </c>
      <c r="C60">
        <v>38203</v>
      </c>
      <c r="D60">
        <v>2318197807.2399998</v>
      </c>
      <c r="E60">
        <v>631246</v>
      </c>
      <c r="F60">
        <v>3519700046.6700001</v>
      </c>
    </row>
    <row r="61" spans="1:6" x14ac:dyDescent="0.2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7767757867.0740004</v>
      </c>
    </row>
    <row r="62" spans="1:6" x14ac:dyDescent="0.2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x14ac:dyDescent="0.2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596547483.27999997</v>
      </c>
    </row>
    <row r="64" spans="1:6" x14ac:dyDescent="0.25">
      <c r="A64">
        <v>0</v>
      </c>
      <c r="B64" t="s">
        <v>63</v>
      </c>
      <c r="C64">
        <v>4262</v>
      </c>
      <c r="D64">
        <v>264319017.03999999</v>
      </c>
      <c r="E64">
        <v>100140</v>
      </c>
      <c r="F64">
        <v>581814626.97000003</v>
      </c>
    </row>
    <row r="65" spans="1:6" x14ac:dyDescent="0.2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4794460468.2799997</v>
      </c>
    </row>
    <row r="66" spans="1:6" x14ac:dyDescent="0.25">
      <c r="A66">
        <v>0</v>
      </c>
      <c r="B66" t="s">
        <v>65</v>
      </c>
      <c r="C66">
        <v>2308</v>
      </c>
      <c r="D66">
        <v>119118032.93000001</v>
      </c>
      <c r="E66">
        <v>67580</v>
      </c>
      <c r="F66">
        <v>231244500.88999999</v>
      </c>
    </row>
    <row r="67" spans="1:6" x14ac:dyDescent="0.2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x14ac:dyDescent="0.25">
      <c r="A68">
        <v>0</v>
      </c>
      <c r="B68" t="s">
        <v>67</v>
      </c>
      <c r="C68">
        <v>8664</v>
      </c>
      <c r="D68">
        <v>500063670.18000001</v>
      </c>
      <c r="E68">
        <v>193243</v>
      </c>
      <c r="F68">
        <v>781838024.54999995</v>
      </c>
    </row>
    <row r="69" spans="1:6" x14ac:dyDescent="0.25">
      <c r="A69">
        <v>0</v>
      </c>
      <c r="B69" t="s">
        <v>68</v>
      </c>
      <c r="C69">
        <v>20260</v>
      </c>
      <c r="D69">
        <v>1802181751.1700001</v>
      </c>
      <c r="E69">
        <v>403501</v>
      </c>
      <c r="F69">
        <v>1865089927.23</v>
      </c>
    </row>
    <row r="70" spans="1:6" x14ac:dyDescent="0.25">
      <c r="A70">
        <v>0</v>
      </c>
      <c r="B70" t="s">
        <v>69</v>
      </c>
      <c r="C70">
        <v>9888</v>
      </c>
      <c r="D70">
        <v>547239235.82000005</v>
      </c>
      <c r="E70">
        <v>192859</v>
      </c>
      <c r="F70">
        <v>863145299.87</v>
      </c>
    </row>
    <row r="71" spans="1:6" x14ac:dyDescent="0.25">
      <c r="A71">
        <v>0</v>
      </c>
      <c r="B71" t="s">
        <v>70</v>
      </c>
      <c r="C71">
        <v>51946</v>
      </c>
      <c r="D71">
        <v>3910370370.6399999</v>
      </c>
      <c r="E71">
        <v>722625</v>
      </c>
      <c r="F71">
        <v>4833567441.2799997</v>
      </c>
    </row>
    <row r="72" spans="1:6" x14ac:dyDescent="0.25">
      <c r="A72">
        <v>0</v>
      </c>
      <c r="B72" t="s">
        <v>71</v>
      </c>
      <c r="C72">
        <v>10365</v>
      </c>
      <c r="D72">
        <v>597677455.30999994</v>
      </c>
      <c r="E72">
        <v>267905</v>
      </c>
      <c r="F72">
        <v>1255393973.8900001</v>
      </c>
    </row>
    <row r="73" spans="1:6" x14ac:dyDescent="0.25">
      <c r="A73">
        <v>0</v>
      </c>
      <c r="B73" t="s">
        <v>72</v>
      </c>
      <c r="C73">
        <v>11389</v>
      </c>
      <c r="D73">
        <v>570758747.86000001</v>
      </c>
      <c r="E73">
        <v>194538</v>
      </c>
      <c r="F73">
        <v>1023801418.84</v>
      </c>
    </row>
    <row r="74" spans="1:6" x14ac:dyDescent="0.25">
      <c r="A74">
        <v>0</v>
      </c>
      <c r="B74" t="s">
        <v>73</v>
      </c>
      <c r="C74">
        <v>13823</v>
      </c>
      <c r="D74">
        <v>775433841.30999994</v>
      </c>
      <c r="E74">
        <v>291086</v>
      </c>
      <c r="F74">
        <v>1461220238.4000001</v>
      </c>
    </row>
    <row r="75" spans="1:6" x14ac:dyDescent="0.25">
      <c r="A75">
        <v>0</v>
      </c>
      <c r="B75" t="s">
        <v>74</v>
      </c>
      <c r="C75">
        <v>1232</v>
      </c>
      <c r="D75">
        <v>80541934.120000005</v>
      </c>
      <c r="E75">
        <v>30074</v>
      </c>
      <c r="F75">
        <v>94561319.579999998</v>
      </c>
    </row>
    <row r="76" spans="1:6" x14ac:dyDescent="0.25">
      <c r="A76">
        <v>0</v>
      </c>
      <c r="B76" t="s">
        <v>75</v>
      </c>
      <c r="C76">
        <v>14255</v>
      </c>
      <c r="D76">
        <v>862737709.59000003</v>
      </c>
      <c r="E76">
        <v>297659</v>
      </c>
      <c r="F76">
        <v>1912806805.02</v>
      </c>
    </row>
    <row r="77" spans="1:6" x14ac:dyDescent="0.25">
      <c r="A77">
        <v>0</v>
      </c>
      <c r="B77" t="s">
        <v>76</v>
      </c>
      <c r="C77">
        <v>13066</v>
      </c>
      <c r="D77">
        <v>645529428.95000005</v>
      </c>
      <c r="E77">
        <v>252378</v>
      </c>
      <c r="F77">
        <v>1202900044.47</v>
      </c>
    </row>
    <row r="78" spans="1:6" x14ac:dyDescent="0.25">
      <c r="A78">
        <v>0</v>
      </c>
      <c r="B78" t="s">
        <v>77</v>
      </c>
      <c r="C78">
        <v>12803</v>
      </c>
      <c r="D78">
        <v>1314891387.3199999</v>
      </c>
      <c r="E78">
        <v>200844</v>
      </c>
      <c r="F78">
        <v>1141018012.9200001</v>
      </c>
    </row>
    <row r="79" spans="1:6" x14ac:dyDescent="0.25">
      <c r="A79">
        <v>0</v>
      </c>
      <c r="B79" t="s">
        <v>78</v>
      </c>
      <c r="C79">
        <v>9930</v>
      </c>
      <c r="D79">
        <v>668459957.29999995</v>
      </c>
      <c r="E79">
        <v>227633</v>
      </c>
      <c r="F79">
        <v>1376524525.45</v>
      </c>
    </row>
    <row r="80" spans="1:6" x14ac:dyDescent="0.25">
      <c r="A80">
        <v>0</v>
      </c>
      <c r="B80" t="s">
        <v>79</v>
      </c>
      <c r="C80">
        <v>4574</v>
      </c>
      <c r="D80">
        <v>256685188.33000001</v>
      </c>
      <c r="E80">
        <v>105006</v>
      </c>
      <c r="F80">
        <v>391278530.91000003</v>
      </c>
    </row>
    <row r="81" spans="1:6" x14ac:dyDescent="0.2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2493522505.3200002</v>
      </c>
    </row>
    <row r="82" spans="1:6" x14ac:dyDescent="0.25">
      <c r="A82">
        <v>0</v>
      </c>
      <c r="B82" t="s">
        <v>81</v>
      </c>
      <c r="C82">
        <v>43862</v>
      </c>
      <c r="D82">
        <v>3344878879.3600001</v>
      </c>
      <c r="E82">
        <v>633372</v>
      </c>
      <c r="F82">
        <v>4018951039.5799999</v>
      </c>
    </row>
    <row r="83" spans="1:6" x14ac:dyDescent="0.25">
      <c r="A83">
        <v>0</v>
      </c>
      <c r="B83" t="s">
        <v>82</v>
      </c>
      <c r="C83">
        <v>3754</v>
      </c>
      <c r="D83">
        <v>314315859.14999998</v>
      </c>
      <c r="E83">
        <v>128294</v>
      </c>
      <c r="F83">
        <v>429597824.82999998</v>
      </c>
    </row>
    <row r="84" spans="1:6" x14ac:dyDescent="0.25">
      <c r="A84">
        <v>0</v>
      </c>
      <c r="B84" t="s">
        <v>83</v>
      </c>
      <c r="C84">
        <v>11424</v>
      </c>
      <c r="D84">
        <v>574590425.11000001</v>
      </c>
      <c r="E84">
        <v>166971</v>
      </c>
      <c r="F84">
        <v>901621644.45000005</v>
      </c>
    </row>
    <row r="85" spans="1:6" x14ac:dyDescent="0.25">
      <c r="A85">
        <v>0</v>
      </c>
      <c r="B85" t="s">
        <v>84</v>
      </c>
      <c r="C85">
        <v>107</v>
      </c>
      <c r="D85">
        <v>6133562.8799999999</v>
      </c>
      <c r="E85">
        <v>3693</v>
      </c>
      <c r="F85">
        <v>14701350.289999999</v>
      </c>
    </row>
    <row r="86" spans="1:6" x14ac:dyDescent="0.25">
      <c r="A86">
        <v>0</v>
      </c>
      <c r="B86" t="s">
        <v>85</v>
      </c>
      <c r="C86">
        <v>4541</v>
      </c>
      <c r="D86">
        <v>259022879.40000001</v>
      </c>
      <c r="E86">
        <v>108254</v>
      </c>
      <c r="F86">
        <v>687545573.25</v>
      </c>
    </row>
    <row r="87" spans="1:6" x14ac:dyDescent="0.25">
      <c r="A87">
        <v>0</v>
      </c>
      <c r="B87" t="s">
        <v>86</v>
      </c>
      <c r="C87">
        <v>11456</v>
      </c>
      <c r="D87">
        <v>718110735.17999995</v>
      </c>
      <c r="E87">
        <v>203531</v>
      </c>
      <c r="F87">
        <v>1053209246.8</v>
      </c>
    </row>
    <row r="88" spans="1:6" x14ac:dyDescent="0.25">
      <c r="A88">
        <v>1</v>
      </c>
      <c r="B88" t="s">
        <v>1</v>
      </c>
      <c r="C88">
        <v>149</v>
      </c>
      <c r="D88">
        <v>14728445.449999999</v>
      </c>
      <c r="E88">
        <v>5465</v>
      </c>
      <c r="F88">
        <v>38386919.82</v>
      </c>
    </row>
    <row r="89" spans="1:6" x14ac:dyDescent="0.25">
      <c r="A89">
        <v>1</v>
      </c>
      <c r="B89" t="s">
        <v>2</v>
      </c>
      <c r="C89">
        <v>103</v>
      </c>
      <c r="D89">
        <v>7007541.9500000002</v>
      </c>
      <c r="E89">
        <v>3853</v>
      </c>
      <c r="F89">
        <v>20396754.789999999</v>
      </c>
    </row>
    <row r="90" spans="1:6" x14ac:dyDescent="0.25">
      <c r="A90">
        <v>1</v>
      </c>
      <c r="B90" t="s">
        <v>3</v>
      </c>
      <c r="C90">
        <v>1499</v>
      </c>
      <c r="D90">
        <v>83311752.640000001</v>
      </c>
      <c r="E90">
        <v>38208</v>
      </c>
      <c r="F90">
        <v>192963283.50999999</v>
      </c>
    </row>
    <row r="91" spans="1:6" x14ac:dyDescent="0.2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97273774.950000003</v>
      </c>
    </row>
    <row r="92" spans="1:6" x14ac:dyDescent="0.25">
      <c r="A92">
        <v>1</v>
      </c>
      <c r="B92" t="s">
        <v>5</v>
      </c>
      <c r="C92">
        <v>854</v>
      </c>
      <c r="D92">
        <v>52277017.859999999</v>
      </c>
      <c r="E92">
        <v>14487</v>
      </c>
      <c r="F92">
        <v>107415629.05</v>
      </c>
    </row>
    <row r="93" spans="1:6" x14ac:dyDescent="0.25">
      <c r="A93">
        <v>1</v>
      </c>
      <c r="B93" t="s">
        <v>6</v>
      </c>
      <c r="C93">
        <v>423</v>
      </c>
      <c r="D93">
        <v>24153077.390000001</v>
      </c>
      <c r="E93">
        <v>11117</v>
      </c>
      <c r="F93">
        <v>67407952.209999993</v>
      </c>
    </row>
    <row r="94" spans="1:6" x14ac:dyDescent="0.2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x14ac:dyDescent="0.25">
      <c r="A95">
        <v>1</v>
      </c>
      <c r="B95" t="s">
        <v>8</v>
      </c>
      <c r="C95">
        <v>3265</v>
      </c>
      <c r="D95">
        <v>227080175.66999999</v>
      </c>
      <c r="E95">
        <v>57628</v>
      </c>
      <c r="F95">
        <v>405528434.44</v>
      </c>
    </row>
    <row r="96" spans="1:6" x14ac:dyDescent="0.25">
      <c r="A96">
        <v>1</v>
      </c>
      <c r="B96" t="s">
        <v>9</v>
      </c>
      <c r="C96">
        <v>1340</v>
      </c>
      <c r="D96">
        <v>75497002.560000002</v>
      </c>
      <c r="E96">
        <v>33224</v>
      </c>
      <c r="F96">
        <v>167693985.72</v>
      </c>
    </row>
    <row r="97" spans="1:6" x14ac:dyDescent="0.25">
      <c r="A97">
        <v>1</v>
      </c>
      <c r="B97" t="s">
        <v>10</v>
      </c>
      <c r="C97">
        <v>650</v>
      </c>
      <c r="D97">
        <v>39607431.439999998</v>
      </c>
      <c r="E97">
        <v>20806</v>
      </c>
      <c r="F97">
        <v>114924621.20999999</v>
      </c>
    </row>
    <row r="98" spans="1:6" x14ac:dyDescent="0.25">
      <c r="A98">
        <v>1</v>
      </c>
      <c r="B98" t="s">
        <v>11</v>
      </c>
      <c r="C98">
        <v>425</v>
      </c>
      <c r="D98">
        <v>27845764.690000001</v>
      </c>
      <c r="E98">
        <v>10450</v>
      </c>
      <c r="F98">
        <v>50709569.5</v>
      </c>
    </row>
    <row r="99" spans="1:6" x14ac:dyDescent="0.25">
      <c r="A99">
        <v>1</v>
      </c>
      <c r="B99" t="s">
        <v>12</v>
      </c>
      <c r="C99">
        <v>1172</v>
      </c>
      <c r="D99">
        <v>63412452.240000002</v>
      </c>
      <c r="E99">
        <v>20815</v>
      </c>
      <c r="F99">
        <v>136821459.80000001</v>
      </c>
    </row>
    <row r="100" spans="1:6" x14ac:dyDescent="0.2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183572037.08000001</v>
      </c>
    </row>
    <row r="101" spans="1:6" x14ac:dyDescent="0.25">
      <c r="A101">
        <v>1</v>
      </c>
      <c r="B101" t="s">
        <v>14</v>
      </c>
      <c r="C101">
        <v>1063</v>
      </c>
      <c r="D101">
        <v>56681093.369999997</v>
      </c>
      <c r="E101">
        <v>21510</v>
      </c>
      <c r="F101">
        <v>139683734.61000001</v>
      </c>
    </row>
    <row r="102" spans="1:6" x14ac:dyDescent="0.25">
      <c r="A102">
        <v>1</v>
      </c>
      <c r="B102" t="s">
        <v>15</v>
      </c>
      <c r="C102">
        <v>1801</v>
      </c>
      <c r="D102">
        <v>124048309.26000001</v>
      </c>
      <c r="E102">
        <v>45090</v>
      </c>
      <c r="F102">
        <v>253898129.13</v>
      </c>
    </row>
    <row r="103" spans="1:6" x14ac:dyDescent="0.25">
      <c r="A103">
        <v>1</v>
      </c>
      <c r="B103" t="s">
        <v>16</v>
      </c>
      <c r="C103">
        <v>409</v>
      </c>
      <c r="D103">
        <v>29776709.760000002</v>
      </c>
      <c r="E103">
        <v>12905</v>
      </c>
      <c r="F103">
        <v>50417836.700000003</v>
      </c>
    </row>
    <row r="104" spans="1:6" x14ac:dyDescent="0.2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6606699.1399999997</v>
      </c>
    </row>
    <row r="105" spans="1:6" x14ac:dyDescent="0.25">
      <c r="A105">
        <v>1</v>
      </c>
      <c r="B105" t="s">
        <v>18</v>
      </c>
      <c r="C105">
        <v>227</v>
      </c>
      <c r="D105">
        <v>14627305.220000001</v>
      </c>
      <c r="E105">
        <v>13589</v>
      </c>
      <c r="F105">
        <v>45869845.439999998</v>
      </c>
    </row>
    <row r="106" spans="1:6" x14ac:dyDescent="0.25">
      <c r="A106">
        <v>1</v>
      </c>
      <c r="B106" t="s">
        <v>19</v>
      </c>
      <c r="C106">
        <v>582</v>
      </c>
      <c r="D106">
        <v>49232465.060000002</v>
      </c>
      <c r="E106">
        <v>10442</v>
      </c>
      <c r="F106">
        <v>73761071.040000007</v>
      </c>
    </row>
    <row r="107" spans="1:6" x14ac:dyDescent="0.2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9399601.5999999996</v>
      </c>
    </row>
    <row r="108" spans="1:6" x14ac:dyDescent="0.25">
      <c r="A108">
        <v>1</v>
      </c>
      <c r="B108" t="s">
        <v>21</v>
      </c>
      <c r="C108">
        <v>1689</v>
      </c>
      <c r="D108">
        <v>114136063.20999999</v>
      </c>
      <c r="E108">
        <v>39852</v>
      </c>
      <c r="F108">
        <v>275637801.47000003</v>
      </c>
    </row>
    <row r="109" spans="1:6" x14ac:dyDescent="0.25">
      <c r="A109">
        <v>1</v>
      </c>
      <c r="B109" t="s">
        <v>22</v>
      </c>
      <c r="C109">
        <v>186</v>
      </c>
      <c r="D109">
        <v>10576542.710000001</v>
      </c>
      <c r="E109">
        <v>7118</v>
      </c>
      <c r="F109">
        <v>36105695.049999997</v>
      </c>
    </row>
    <row r="110" spans="1:6" x14ac:dyDescent="0.2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160543711.40000001</v>
      </c>
    </row>
    <row r="111" spans="1:6" x14ac:dyDescent="0.25">
      <c r="A111">
        <v>1</v>
      </c>
      <c r="B111" t="s">
        <v>24</v>
      </c>
      <c r="C111">
        <v>75</v>
      </c>
      <c r="D111">
        <v>4280704.0199999996</v>
      </c>
      <c r="E111">
        <v>2966</v>
      </c>
      <c r="F111">
        <v>15814209.5</v>
      </c>
    </row>
    <row r="112" spans="1:6" x14ac:dyDescent="0.25">
      <c r="A112">
        <v>1</v>
      </c>
      <c r="B112" t="s">
        <v>25</v>
      </c>
      <c r="C112">
        <v>826</v>
      </c>
      <c r="D112">
        <v>47934891.869999997</v>
      </c>
      <c r="E112">
        <v>20272</v>
      </c>
      <c r="F112">
        <v>116301315.98</v>
      </c>
    </row>
    <row r="113" spans="1:6" x14ac:dyDescent="0.25">
      <c r="A113">
        <v>1</v>
      </c>
      <c r="B113" t="s">
        <v>26</v>
      </c>
      <c r="C113">
        <v>252</v>
      </c>
      <c r="D113">
        <v>23698832.859999999</v>
      </c>
      <c r="E113">
        <v>5422</v>
      </c>
      <c r="F113">
        <v>38465629.200000003</v>
      </c>
    </row>
    <row r="114" spans="1:6" x14ac:dyDescent="0.2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30790853.510000002</v>
      </c>
    </row>
    <row r="115" spans="1:6" x14ac:dyDescent="0.2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55046633.079999998</v>
      </c>
    </row>
    <row r="116" spans="1:6" x14ac:dyDescent="0.25">
      <c r="A116">
        <v>1</v>
      </c>
      <c r="B116" t="s">
        <v>29</v>
      </c>
      <c r="C116">
        <v>1734</v>
      </c>
      <c r="D116">
        <v>113583663.45999999</v>
      </c>
      <c r="E116">
        <v>32977</v>
      </c>
      <c r="F116">
        <v>251702704.90000001</v>
      </c>
    </row>
    <row r="117" spans="1:6" x14ac:dyDescent="0.25">
      <c r="A117">
        <v>1</v>
      </c>
      <c r="B117" t="s">
        <v>30</v>
      </c>
      <c r="C117">
        <v>901</v>
      </c>
      <c r="D117">
        <v>55841253.979999997</v>
      </c>
      <c r="E117">
        <v>22724</v>
      </c>
      <c r="F117">
        <v>118861729.91</v>
      </c>
    </row>
    <row r="118" spans="1:6" x14ac:dyDescent="0.25">
      <c r="A118">
        <v>1</v>
      </c>
      <c r="B118" t="s">
        <v>31</v>
      </c>
      <c r="C118">
        <v>705</v>
      </c>
      <c r="D118">
        <v>41071496.479999997</v>
      </c>
      <c r="E118">
        <v>18845</v>
      </c>
      <c r="F118">
        <v>129762613.62</v>
      </c>
    </row>
    <row r="119" spans="1:6" x14ac:dyDescent="0.25">
      <c r="A119">
        <v>1</v>
      </c>
      <c r="B119" t="s">
        <v>32</v>
      </c>
      <c r="C119">
        <v>428</v>
      </c>
      <c r="D119">
        <v>19699881.629999999</v>
      </c>
      <c r="E119">
        <v>9733</v>
      </c>
      <c r="F119">
        <v>49043443.340000004</v>
      </c>
    </row>
    <row r="120" spans="1:6" x14ac:dyDescent="0.25">
      <c r="A120">
        <v>1</v>
      </c>
      <c r="B120" t="s">
        <v>33</v>
      </c>
      <c r="C120">
        <v>3519</v>
      </c>
      <c r="D120">
        <v>351599611.86000001</v>
      </c>
      <c r="E120">
        <v>94012</v>
      </c>
      <c r="F120">
        <v>633449744.58000004</v>
      </c>
    </row>
    <row r="121" spans="1:6" x14ac:dyDescent="0.2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341643797.77999997</v>
      </c>
    </row>
    <row r="122" spans="1:6" x14ac:dyDescent="0.25">
      <c r="A122">
        <v>1</v>
      </c>
      <c r="B122" t="s">
        <v>35</v>
      </c>
      <c r="C122">
        <v>398</v>
      </c>
      <c r="D122">
        <v>21872654.489999998</v>
      </c>
      <c r="E122">
        <v>23361</v>
      </c>
      <c r="F122">
        <v>82129622.049999997</v>
      </c>
    </row>
    <row r="123" spans="1:6" x14ac:dyDescent="0.2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64032051.380000003</v>
      </c>
    </row>
    <row r="124" spans="1:6" x14ac:dyDescent="0.25">
      <c r="A124">
        <v>1</v>
      </c>
      <c r="B124" t="s">
        <v>37</v>
      </c>
      <c r="C124">
        <v>763</v>
      </c>
      <c r="D124">
        <v>32734604.550000001</v>
      </c>
      <c r="E124">
        <v>22034</v>
      </c>
      <c r="F124">
        <v>89668724.719999999</v>
      </c>
    </row>
    <row r="125" spans="1:6" x14ac:dyDescent="0.25">
      <c r="A125">
        <v>1</v>
      </c>
      <c r="B125" t="s">
        <v>38</v>
      </c>
      <c r="C125">
        <v>1026</v>
      </c>
      <c r="D125">
        <v>73762402.700000003</v>
      </c>
      <c r="E125">
        <v>24798</v>
      </c>
      <c r="F125">
        <v>167257277.94</v>
      </c>
    </row>
    <row r="126" spans="1:6" x14ac:dyDescent="0.25">
      <c r="A126">
        <v>1</v>
      </c>
      <c r="B126" t="s">
        <v>39</v>
      </c>
      <c r="C126">
        <v>996</v>
      </c>
      <c r="D126">
        <v>74559381.079999998</v>
      </c>
      <c r="E126">
        <v>22100</v>
      </c>
      <c r="F126">
        <v>121169077.03</v>
      </c>
    </row>
    <row r="127" spans="1:6" x14ac:dyDescent="0.2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22819563.899999999</v>
      </c>
    </row>
    <row r="128" spans="1:6" x14ac:dyDescent="0.25">
      <c r="A128">
        <v>1</v>
      </c>
      <c r="B128" t="s">
        <v>41</v>
      </c>
      <c r="C128">
        <v>457</v>
      </c>
      <c r="D128">
        <v>24766738.789999999</v>
      </c>
      <c r="E128">
        <v>9861</v>
      </c>
      <c r="F128">
        <v>53406486.619999997</v>
      </c>
    </row>
    <row r="129" spans="1:6" x14ac:dyDescent="0.25">
      <c r="A129">
        <v>1</v>
      </c>
      <c r="B129" t="s">
        <v>42</v>
      </c>
      <c r="C129">
        <v>645</v>
      </c>
      <c r="D129">
        <v>43094304.119999997</v>
      </c>
      <c r="E129">
        <v>13702</v>
      </c>
      <c r="F129">
        <v>84529970.209999993</v>
      </c>
    </row>
    <row r="130" spans="1:6" x14ac:dyDescent="0.25">
      <c r="A130">
        <v>1</v>
      </c>
      <c r="B130" t="s">
        <v>43</v>
      </c>
      <c r="C130">
        <v>37795</v>
      </c>
      <c r="D130">
        <v>2320666844.5100002</v>
      </c>
      <c r="E130">
        <v>409379</v>
      </c>
      <c r="F130">
        <v>4919809051.5</v>
      </c>
    </row>
    <row r="131" spans="1:6" x14ac:dyDescent="0.25">
      <c r="A131">
        <v>1</v>
      </c>
      <c r="B131" t="s">
        <v>44</v>
      </c>
      <c r="C131">
        <v>11398</v>
      </c>
      <c r="D131">
        <v>662644087.73000002</v>
      </c>
      <c r="E131">
        <v>141976</v>
      </c>
      <c r="F131">
        <v>1339978361.7128</v>
      </c>
    </row>
    <row r="132" spans="1:6" x14ac:dyDescent="0.25">
      <c r="A132">
        <v>1</v>
      </c>
      <c r="B132" t="s">
        <v>45</v>
      </c>
      <c r="C132">
        <v>607</v>
      </c>
      <c r="D132">
        <v>57779243.299999997</v>
      </c>
      <c r="E132">
        <v>9606</v>
      </c>
      <c r="F132">
        <v>84537734.739999995</v>
      </c>
    </row>
    <row r="133" spans="1:6" x14ac:dyDescent="0.25">
      <c r="A133">
        <v>1</v>
      </c>
      <c r="B133" t="s">
        <v>46</v>
      </c>
      <c r="C133">
        <v>17</v>
      </c>
      <c r="D133">
        <v>1129364.0900000001</v>
      </c>
      <c r="E133">
        <v>896</v>
      </c>
      <c r="F133">
        <v>4288626.4800000004</v>
      </c>
    </row>
    <row r="134" spans="1:6" x14ac:dyDescent="0.25">
      <c r="A134">
        <v>1</v>
      </c>
      <c r="B134" t="s">
        <v>47</v>
      </c>
      <c r="C134">
        <v>3167</v>
      </c>
      <c r="D134">
        <v>221773876.15000001</v>
      </c>
      <c r="E134">
        <v>60003</v>
      </c>
      <c r="F134">
        <v>429541423.31</v>
      </c>
    </row>
    <row r="135" spans="1:6" x14ac:dyDescent="0.25">
      <c r="A135">
        <v>1</v>
      </c>
      <c r="B135" t="s">
        <v>48</v>
      </c>
      <c r="C135">
        <v>522</v>
      </c>
      <c r="D135">
        <v>29078676.309999999</v>
      </c>
      <c r="E135">
        <v>12259</v>
      </c>
      <c r="F135">
        <v>72561903.629999995</v>
      </c>
    </row>
    <row r="136" spans="1:6" x14ac:dyDescent="0.25">
      <c r="A136">
        <v>1</v>
      </c>
      <c r="B136" t="s">
        <v>49</v>
      </c>
      <c r="C136">
        <v>2250</v>
      </c>
      <c r="D136">
        <v>132753758.70999999</v>
      </c>
      <c r="E136">
        <v>41170</v>
      </c>
      <c r="F136">
        <v>284431158.31999999</v>
      </c>
    </row>
    <row r="137" spans="1:6" x14ac:dyDescent="0.25">
      <c r="A137">
        <v>1</v>
      </c>
      <c r="B137" t="s">
        <v>50</v>
      </c>
      <c r="C137">
        <v>1089</v>
      </c>
      <c r="D137">
        <v>61048107.789999999</v>
      </c>
      <c r="E137">
        <v>29772</v>
      </c>
      <c r="F137">
        <v>186215280.91999999</v>
      </c>
    </row>
    <row r="138" spans="1:6" x14ac:dyDescent="0.25">
      <c r="A138">
        <v>1</v>
      </c>
      <c r="B138" t="s">
        <v>51</v>
      </c>
      <c r="C138">
        <v>1328</v>
      </c>
      <c r="D138">
        <v>81764566.730000004</v>
      </c>
      <c r="E138">
        <v>36112</v>
      </c>
      <c r="F138">
        <v>210529267.25</v>
      </c>
    </row>
    <row r="139" spans="1:6" x14ac:dyDescent="0.25">
      <c r="A139">
        <v>1</v>
      </c>
      <c r="B139" t="s">
        <v>52</v>
      </c>
      <c r="C139">
        <v>968</v>
      </c>
      <c r="D139">
        <v>54211786.079999998</v>
      </c>
      <c r="E139">
        <v>23447</v>
      </c>
      <c r="F139">
        <v>114169581.95</v>
      </c>
    </row>
    <row r="140" spans="1:6" x14ac:dyDescent="0.25">
      <c r="A140">
        <v>1</v>
      </c>
      <c r="B140" t="s">
        <v>53</v>
      </c>
      <c r="C140">
        <v>704</v>
      </c>
      <c r="D140">
        <v>42480155.969999999</v>
      </c>
      <c r="E140">
        <v>18825</v>
      </c>
      <c r="F140">
        <v>91492173.420000002</v>
      </c>
    </row>
    <row r="141" spans="1:6" x14ac:dyDescent="0.25">
      <c r="A141">
        <v>1</v>
      </c>
      <c r="B141" t="s">
        <v>54</v>
      </c>
      <c r="C141">
        <v>1426</v>
      </c>
      <c r="D141">
        <v>85830443.219999999</v>
      </c>
      <c r="E141">
        <v>35433</v>
      </c>
      <c r="F141">
        <v>289638298.16000003</v>
      </c>
    </row>
    <row r="142" spans="1:6" x14ac:dyDescent="0.25">
      <c r="A142">
        <v>1</v>
      </c>
      <c r="B142" t="s">
        <v>55</v>
      </c>
      <c r="C142">
        <v>1104</v>
      </c>
      <c r="D142">
        <v>75737600.810000002</v>
      </c>
      <c r="E142">
        <v>23508</v>
      </c>
      <c r="F142">
        <v>146356669</v>
      </c>
    </row>
    <row r="143" spans="1:6" x14ac:dyDescent="0.2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69503882.409999996</v>
      </c>
    </row>
    <row r="144" spans="1:6" x14ac:dyDescent="0.25">
      <c r="A144">
        <v>1</v>
      </c>
      <c r="B144" t="s">
        <v>57</v>
      </c>
      <c r="C144">
        <v>2643</v>
      </c>
      <c r="D144">
        <v>243292435.49000001</v>
      </c>
      <c r="E144">
        <v>70878</v>
      </c>
      <c r="F144">
        <v>446296326.64999998</v>
      </c>
    </row>
    <row r="145" spans="1:6" x14ac:dyDescent="0.25">
      <c r="A145">
        <v>1</v>
      </c>
      <c r="B145" t="s">
        <v>58</v>
      </c>
      <c r="C145">
        <v>950</v>
      </c>
      <c r="D145">
        <v>47555509.359999999</v>
      </c>
      <c r="E145">
        <v>21197</v>
      </c>
      <c r="F145">
        <v>119191708.58</v>
      </c>
    </row>
    <row r="146" spans="1:6" x14ac:dyDescent="0.2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x14ac:dyDescent="0.2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x14ac:dyDescent="0.25">
      <c r="A148">
        <v>1</v>
      </c>
      <c r="B148" t="s">
        <v>61</v>
      </c>
      <c r="C148">
        <v>1536</v>
      </c>
      <c r="D148">
        <v>94261911.730000004</v>
      </c>
      <c r="E148">
        <v>37289</v>
      </c>
      <c r="F148">
        <v>227464683.94</v>
      </c>
    </row>
    <row r="149" spans="1:6" x14ac:dyDescent="0.25">
      <c r="A149">
        <v>1</v>
      </c>
      <c r="B149" t="s">
        <v>62</v>
      </c>
      <c r="C149">
        <v>427</v>
      </c>
      <c r="D149">
        <v>24384480.239999998</v>
      </c>
      <c r="E149">
        <v>17602</v>
      </c>
      <c r="F149">
        <v>85376197.760000005</v>
      </c>
    </row>
    <row r="150" spans="1:6" x14ac:dyDescent="0.25">
      <c r="A150">
        <v>1</v>
      </c>
      <c r="B150" t="s">
        <v>63</v>
      </c>
      <c r="C150">
        <v>361</v>
      </c>
      <c r="D150">
        <v>25993356.780000001</v>
      </c>
      <c r="E150">
        <v>12957</v>
      </c>
      <c r="F150">
        <v>85636219.349999994</v>
      </c>
    </row>
    <row r="151" spans="1:6" x14ac:dyDescent="0.2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525142279.76999998</v>
      </c>
    </row>
    <row r="152" spans="1:6" x14ac:dyDescent="0.25">
      <c r="A152">
        <v>1</v>
      </c>
      <c r="B152" t="s">
        <v>65</v>
      </c>
      <c r="C152">
        <v>132</v>
      </c>
      <c r="D152">
        <v>7845119.4100000001</v>
      </c>
      <c r="E152">
        <v>3797</v>
      </c>
      <c r="F152">
        <v>14693435.550000001</v>
      </c>
    </row>
    <row r="153" spans="1:6" x14ac:dyDescent="0.25">
      <c r="A153">
        <v>1</v>
      </c>
      <c r="B153" t="s">
        <v>66</v>
      </c>
      <c r="C153">
        <v>110</v>
      </c>
      <c r="D153">
        <v>9751283.1699999999</v>
      </c>
      <c r="E153">
        <v>7252</v>
      </c>
      <c r="F153">
        <v>37474160.719999999</v>
      </c>
    </row>
    <row r="154" spans="1:6" x14ac:dyDescent="0.25">
      <c r="A154">
        <v>1</v>
      </c>
      <c r="B154" t="s">
        <v>67</v>
      </c>
      <c r="C154">
        <v>888</v>
      </c>
      <c r="D154">
        <v>52174752.450000003</v>
      </c>
      <c r="E154">
        <v>20388</v>
      </c>
      <c r="F154">
        <v>117733238.84999999</v>
      </c>
    </row>
    <row r="155" spans="1:6" x14ac:dyDescent="0.25">
      <c r="A155">
        <v>1</v>
      </c>
      <c r="B155" t="s">
        <v>68</v>
      </c>
      <c r="C155">
        <v>1557</v>
      </c>
      <c r="D155">
        <v>116588558.51000001</v>
      </c>
      <c r="E155">
        <v>51085</v>
      </c>
      <c r="F155">
        <v>223698236.37</v>
      </c>
    </row>
    <row r="156" spans="1:6" x14ac:dyDescent="0.25">
      <c r="A156">
        <v>1</v>
      </c>
      <c r="B156" t="s">
        <v>69</v>
      </c>
      <c r="C156">
        <v>659</v>
      </c>
      <c r="D156">
        <v>38564984.969999999</v>
      </c>
      <c r="E156">
        <v>20408</v>
      </c>
      <c r="F156">
        <v>88925422.230000004</v>
      </c>
    </row>
    <row r="157" spans="1:6" x14ac:dyDescent="0.25">
      <c r="A157">
        <v>1</v>
      </c>
      <c r="B157" t="s">
        <v>70</v>
      </c>
      <c r="C157">
        <v>5311</v>
      </c>
      <c r="D157">
        <v>397365714.89999998</v>
      </c>
      <c r="E157">
        <v>106295</v>
      </c>
      <c r="F157">
        <v>743071574.65999997</v>
      </c>
    </row>
    <row r="158" spans="1:6" x14ac:dyDescent="0.25">
      <c r="A158">
        <v>1</v>
      </c>
      <c r="B158" t="s">
        <v>71</v>
      </c>
      <c r="C158">
        <v>711</v>
      </c>
      <c r="D158">
        <v>44103861.039999999</v>
      </c>
      <c r="E158">
        <v>21605</v>
      </c>
      <c r="F158">
        <v>120468196.18000001</v>
      </c>
    </row>
    <row r="159" spans="1:6" x14ac:dyDescent="0.25">
      <c r="A159">
        <v>1</v>
      </c>
      <c r="B159" t="s">
        <v>72</v>
      </c>
      <c r="C159">
        <v>781</v>
      </c>
      <c r="D159">
        <v>39908428.109999999</v>
      </c>
      <c r="E159">
        <v>16349</v>
      </c>
      <c r="F159">
        <v>110245372.97</v>
      </c>
    </row>
    <row r="160" spans="1:6" x14ac:dyDescent="0.25">
      <c r="A160">
        <v>1</v>
      </c>
      <c r="B160" t="s">
        <v>73</v>
      </c>
      <c r="C160">
        <v>967</v>
      </c>
      <c r="D160">
        <v>52805615.520000003</v>
      </c>
      <c r="E160">
        <v>22705</v>
      </c>
      <c r="F160">
        <v>138229789.13999999</v>
      </c>
    </row>
    <row r="161" spans="1:6" x14ac:dyDescent="0.25">
      <c r="A161">
        <v>1</v>
      </c>
      <c r="B161" t="s">
        <v>74</v>
      </c>
      <c r="C161">
        <v>81</v>
      </c>
      <c r="D161">
        <v>5668605.1900000004</v>
      </c>
      <c r="E161">
        <v>3079</v>
      </c>
      <c r="F161">
        <v>10321637.869999999</v>
      </c>
    </row>
    <row r="162" spans="1:6" x14ac:dyDescent="0.25">
      <c r="A162">
        <v>1</v>
      </c>
      <c r="B162" t="s">
        <v>75</v>
      </c>
      <c r="C162">
        <v>1178</v>
      </c>
      <c r="D162">
        <v>70294745.719999999</v>
      </c>
      <c r="E162">
        <v>33199</v>
      </c>
      <c r="F162">
        <v>279031799.93000001</v>
      </c>
    </row>
    <row r="163" spans="1:6" x14ac:dyDescent="0.25">
      <c r="A163">
        <v>1</v>
      </c>
      <c r="B163" t="s">
        <v>76</v>
      </c>
      <c r="C163">
        <v>1248</v>
      </c>
      <c r="D163">
        <v>60490053.079999998</v>
      </c>
      <c r="E163">
        <v>25877</v>
      </c>
      <c r="F163">
        <v>156875636.34999999</v>
      </c>
    </row>
    <row r="164" spans="1:6" x14ac:dyDescent="0.25">
      <c r="A164">
        <v>1</v>
      </c>
      <c r="B164" t="s">
        <v>77</v>
      </c>
      <c r="C164">
        <v>779</v>
      </c>
      <c r="D164">
        <v>58543598.909999996</v>
      </c>
      <c r="E164">
        <v>17100</v>
      </c>
      <c r="F164">
        <v>107413903.06999999</v>
      </c>
    </row>
    <row r="165" spans="1:6" x14ac:dyDescent="0.25">
      <c r="A165">
        <v>1</v>
      </c>
      <c r="B165" t="s">
        <v>78</v>
      </c>
      <c r="C165">
        <v>695</v>
      </c>
      <c r="D165">
        <v>49382209.619999997</v>
      </c>
      <c r="E165">
        <v>19324</v>
      </c>
      <c r="F165">
        <v>145208237.47</v>
      </c>
    </row>
    <row r="166" spans="1:6" x14ac:dyDescent="0.25">
      <c r="A166">
        <v>1</v>
      </c>
      <c r="B166" t="s">
        <v>79</v>
      </c>
      <c r="C166">
        <v>209</v>
      </c>
      <c r="D166">
        <v>12530205.689999999</v>
      </c>
      <c r="E166">
        <v>6269</v>
      </c>
      <c r="F166">
        <v>28485712.32</v>
      </c>
    </row>
    <row r="167" spans="1:6" x14ac:dyDescent="0.2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547547452.73000002</v>
      </c>
    </row>
    <row r="168" spans="1:6" x14ac:dyDescent="0.25">
      <c r="A168">
        <v>1</v>
      </c>
      <c r="B168" t="s">
        <v>81</v>
      </c>
      <c r="C168">
        <v>2547</v>
      </c>
      <c r="D168">
        <v>177235738.03999999</v>
      </c>
      <c r="E168">
        <v>47141</v>
      </c>
      <c r="F168">
        <v>392220070.04000002</v>
      </c>
    </row>
    <row r="169" spans="1:6" x14ac:dyDescent="0.2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x14ac:dyDescent="0.25">
      <c r="A170">
        <v>1</v>
      </c>
      <c r="B170" t="s">
        <v>83</v>
      </c>
      <c r="C170">
        <v>958</v>
      </c>
      <c r="D170">
        <v>41729890.689999998</v>
      </c>
      <c r="E170">
        <v>16722</v>
      </c>
      <c r="F170">
        <v>109185442.2</v>
      </c>
    </row>
    <row r="171" spans="1:6" x14ac:dyDescent="0.2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6017928.9800000004</v>
      </c>
    </row>
    <row r="172" spans="1:6" x14ac:dyDescent="0.25">
      <c r="A172">
        <v>1</v>
      </c>
      <c r="B172" t="s">
        <v>85</v>
      </c>
      <c r="C172">
        <v>409</v>
      </c>
      <c r="D172">
        <v>29407315.510000002</v>
      </c>
      <c r="E172">
        <v>22318</v>
      </c>
      <c r="F172">
        <v>149747303.94</v>
      </c>
    </row>
    <row r="173" spans="1:6" x14ac:dyDescent="0.25">
      <c r="A173">
        <v>1</v>
      </c>
      <c r="B173" t="s">
        <v>86</v>
      </c>
      <c r="C173">
        <v>1171</v>
      </c>
      <c r="D173">
        <v>65450238.359999999</v>
      </c>
      <c r="E173">
        <v>20796</v>
      </c>
      <c r="F173">
        <v>133397879.67</v>
      </c>
    </row>
  </sheetData>
  <autoFilter ref="A1:C1">
    <sortState ref="A2:C173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3"/>
  <sheetViews>
    <sheetView topLeftCell="A421" workbookViewId="0">
      <selection sqref="A1:A453"/>
    </sheetView>
  </sheetViews>
  <sheetFormatPr defaultRowHeight="15" x14ac:dyDescent="0.25"/>
  <sheetData>
    <row r="1" spans="1:1" ht="14.45" x14ac:dyDescent="0.35">
      <c r="A1">
        <v>5661384463.4099998</v>
      </c>
    </row>
    <row r="2" spans="1:1" ht="14.45" x14ac:dyDescent="0.35">
      <c r="A2">
        <v>5298140789.2299995</v>
      </c>
    </row>
    <row r="3" spans="1:1" ht="14.45" x14ac:dyDescent="0.35">
      <c r="A3">
        <v>1611088.2</v>
      </c>
    </row>
    <row r="4" spans="1:1" ht="14.45" x14ac:dyDescent="0.35">
      <c r="A4">
        <v>660831400.26999998</v>
      </c>
    </row>
    <row r="5" spans="1:1" ht="14.45" x14ac:dyDescent="0.35">
      <c r="A5">
        <v>714415533.21000004</v>
      </c>
    </row>
    <row r="6" spans="1:1" ht="14.45" x14ac:dyDescent="0.35">
      <c r="A6">
        <v>89118973.109999999</v>
      </c>
    </row>
    <row r="7" spans="1:1" ht="14.45" x14ac:dyDescent="0.35">
      <c r="A7">
        <v>112205658.17</v>
      </c>
    </row>
    <row r="8" spans="1:1" ht="14.45" x14ac:dyDescent="0.35">
      <c r="A8">
        <v>38934025.740000002</v>
      </c>
    </row>
    <row r="9" spans="1:1" ht="14.45" x14ac:dyDescent="0.35">
      <c r="A9">
        <v>314298906.07999998</v>
      </c>
    </row>
    <row r="10" spans="1:1" ht="14.45" x14ac:dyDescent="0.35">
      <c r="A10">
        <v>1112083668.3699999</v>
      </c>
    </row>
    <row r="11" spans="1:1" ht="14.45" x14ac:dyDescent="0.35">
      <c r="A11">
        <v>60553026.649999999</v>
      </c>
    </row>
    <row r="12" spans="1:1" ht="14.45" x14ac:dyDescent="0.35">
      <c r="A12">
        <v>828930.74</v>
      </c>
    </row>
    <row r="13" spans="1:1" ht="14.45" x14ac:dyDescent="0.35">
      <c r="A13">
        <v>1010485552.98</v>
      </c>
    </row>
    <row r="14" spans="1:1" ht="14.45" x14ac:dyDescent="0.35">
      <c r="A14">
        <v>492014617.62</v>
      </c>
    </row>
    <row r="15" spans="1:1" ht="14.45" x14ac:dyDescent="0.35">
      <c r="A15">
        <v>44165054.829999998</v>
      </c>
    </row>
    <row r="16" spans="1:1" ht="14.45" x14ac:dyDescent="0.35">
      <c r="A16">
        <v>98563383.969999999</v>
      </c>
    </row>
    <row r="17" spans="1:1" ht="14.45" x14ac:dyDescent="0.35">
      <c r="A17">
        <v>31905877.510000002</v>
      </c>
    </row>
    <row r="18" spans="1:1" ht="14.45" x14ac:dyDescent="0.35">
      <c r="A18">
        <v>92333664.189999998</v>
      </c>
    </row>
    <row r="19" spans="1:1" ht="14.45" x14ac:dyDescent="0.35">
      <c r="A19">
        <v>1863796.61</v>
      </c>
    </row>
    <row r="20" spans="1:1" ht="14.45" x14ac:dyDescent="0.35">
      <c r="A20">
        <v>32155168.109999999</v>
      </c>
    </row>
    <row r="21" spans="1:1" ht="14.45" x14ac:dyDescent="0.35">
      <c r="A21">
        <v>22363699.010000002</v>
      </c>
    </row>
    <row r="22" spans="1:1" ht="14.45" x14ac:dyDescent="0.35">
      <c r="A22">
        <v>14150678.310000001</v>
      </c>
    </row>
    <row r="23" spans="1:1" ht="14.45" x14ac:dyDescent="0.35">
      <c r="A23">
        <v>16991591.84</v>
      </c>
    </row>
    <row r="24" spans="1:1" ht="14.45" x14ac:dyDescent="0.35">
      <c r="A24">
        <v>15459307.710000001</v>
      </c>
    </row>
    <row r="25" spans="1:1" ht="14.45" x14ac:dyDescent="0.35">
      <c r="A25">
        <v>5306147.47</v>
      </c>
    </row>
    <row r="26" spans="1:1" ht="14.45" x14ac:dyDescent="0.35">
      <c r="A26">
        <v>16597735.08</v>
      </c>
    </row>
    <row r="27" spans="1:1" ht="14.45" x14ac:dyDescent="0.35">
      <c r="A27">
        <v>36772153.780000001</v>
      </c>
    </row>
    <row r="28" spans="1:1" ht="14.45" x14ac:dyDescent="0.35">
      <c r="A28">
        <v>7629934.96</v>
      </c>
    </row>
    <row r="29" spans="1:1" ht="14.45" x14ac:dyDescent="0.35">
      <c r="A29">
        <v>22666120.73</v>
      </c>
    </row>
    <row r="30" spans="1:1" ht="14.45" x14ac:dyDescent="0.35">
      <c r="A30">
        <v>19518613.890000001</v>
      </c>
    </row>
    <row r="31" spans="1:1" ht="14.45" x14ac:dyDescent="0.35">
      <c r="A31">
        <v>11508795.58</v>
      </c>
    </row>
    <row r="32" spans="1:1" ht="14.45" x14ac:dyDescent="0.35">
      <c r="A32">
        <v>126221532.62</v>
      </c>
    </row>
    <row r="33" spans="1:1" ht="14.45" x14ac:dyDescent="0.35">
      <c r="A33">
        <v>12094833.48</v>
      </c>
    </row>
    <row r="34" spans="1:1" ht="14.45" x14ac:dyDescent="0.35">
      <c r="A34">
        <v>1432613.05</v>
      </c>
    </row>
    <row r="35" spans="1:1" ht="14.45" x14ac:dyDescent="0.35">
      <c r="A35">
        <v>8737664.7599999998</v>
      </c>
    </row>
    <row r="36" spans="1:1" ht="14.45" x14ac:dyDescent="0.35">
      <c r="A36">
        <v>1716995.02</v>
      </c>
    </row>
    <row r="37" spans="1:1" ht="14.45" x14ac:dyDescent="0.35">
      <c r="A37">
        <v>16619798.73</v>
      </c>
    </row>
    <row r="38" spans="1:1" ht="14.45" x14ac:dyDescent="0.35">
      <c r="A38">
        <v>92822516.040000007</v>
      </c>
    </row>
    <row r="39" spans="1:1" ht="14.45" x14ac:dyDescent="0.35">
      <c r="A39">
        <v>4416491.63</v>
      </c>
    </row>
    <row r="40" spans="1:1" ht="14.45" x14ac:dyDescent="0.35">
      <c r="A40">
        <v>61905191.170000002</v>
      </c>
    </row>
    <row r="41" spans="1:1" ht="14.45" x14ac:dyDescent="0.35">
      <c r="A41">
        <v>406668.22</v>
      </c>
    </row>
    <row r="42" spans="1:1" ht="14.45" x14ac:dyDescent="0.35">
      <c r="A42">
        <v>165602046.19</v>
      </c>
    </row>
    <row r="43" spans="1:1" ht="14.45" x14ac:dyDescent="0.35">
      <c r="A43">
        <v>277382.71999999997</v>
      </c>
    </row>
    <row r="44" spans="1:1" ht="14.45" x14ac:dyDescent="0.35">
      <c r="A44">
        <v>7694944.9100000001</v>
      </c>
    </row>
    <row r="45" spans="1:1" ht="14.45" x14ac:dyDescent="0.35">
      <c r="A45">
        <v>22460900.260000002</v>
      </c>
    </row>
    <row r="46" spans="1:1" ht="14.45" x14ac:dyDescent="0.35">
      <c r="A46">
        <v>9090661.8000000007</v>
      </c>
    </row>
    <row r="47" spans="1:1" ht="14.45" x14ac:dyDescent="0.35">
      <c r="A47">
        <v>18176973.649999999</v>
      </c>
    </row>
    <row r="48" spans="1:1" ht="14.45" x14ac:dyDescent="0.35">
      <c r="A48">
        <v>221138952.84999999</v>
      </c>
    </row>
    <row r="49" spans="1:1" ht="14.45" x14ac:dyDescent="0.35">
      <c r="A49">
        <v>3598833.71</v>
      </c>
    </row>
    <row r="50" spans="1:1" ht="14.45" x14ac:dyDescent="0.35">
      <c r="A50">
        <v>332977368.91000003</v>
      </c>
    </row>
    <row r="51" spans="1:1" ht="14.45" x14ac:dyDescent="0.35">
      <c r="A51">
        <v>7299635.8099999996</v>
      </c>
    </row>
    <row r="52" spans="1:1" ht="14.45" x14ac:dyDescent="0.35">
      <c r="A52">
        <v>14049923.68</v>
      </c>
    </row>
    <row r="53" spans="1:1" ht="14.45" x14ac:dyDescent="0.35">
      <c r="A53">
        <v>14180397.07</v>
      </c>
    </row>
    <row r="54" spans="1:1" ht="14.45" x14ac:dyDescent="0.35">
      <c r="A54">
        <v>21492713.690000001</v>
      </c>
    </row>
    <row r="55" spans="1:1" ht="14.45" x14ac:dyDescent="0.35">
      <c r="A55">
        <v>159544020.15000001</v>
      </c>
    </row>
    <row r="56" spans="1:1" ht="14.45" x14ac:dyDescent="0.35">
      <c r="A56">
        <v>2245022.98</v>
      </c>
    </row>
    <row r="57" spans="1:1" ht="14.45" x14ac:dyDescent="0.35">
      <c r="A57">
        <v>1758749.85</v>
      </c>
    </row>
    <row r="58" spans="1:1" ht="14.45" x14ac:dyDescent="0.35">
      <c r="A58">
        <v>13020429.060000001</v>
      </c>
    </row>
    <row r="59" spans="1:1" ht="14.45" x14ac:dyDescent="0.35">
      <c r="A59">
        <v>564548.66</v>
      </c>
    </row>
    <row r="60" spans="1:1" ht="14.45" x14ac:dyDescent="0.35">
      <c r="A60">
        <v>18063433.640000001</v>
      </c>
    </row>
    <row r="61" spans="1:1" ht="14.45" x14ac:dyDescent="0.35">
      <c r="A61">
        <v>194447392.77000001</v>
      </c>
    </row>
    <row r="62" spans="1:1" ht="14.45" x14ac:dyDescent="0.35">
      <c r="A62">
        <v>326142669.06</v>
      </c>
    </row>
    <row r="63" spans="1:1" ht="14.45" x14ac:dyDescent="0.35">
      <c r="A63">
        <v>24421531.68</v>
      </c>
    </row>
    <row r="64" spans="1:1" ht="14.45" x14ac:dyDescent="0.35">
      <c r="A64">
        <v>802915243.05999994</v>
      </c>
    </row>
    <row r="65" spans="1:1" ht="14.45" x14ac:dyDescent="0.35">
      <c r="A65">
        <v>83466849.400000006</v>
      </c>
    </row>
    <row r="66" spans="1:1" ht="14.45" x14ac:dyDescent="0.35">
      <c r="A66">
        <v>76396410.540000007</v>
      </c>
    </row>
    <row r="67" spans="1:1" ht="14.45" x14ac:dyDescent="0.35">
      <c r="A67">
        <v>14223514.65</v>
      </c>
    </row>
    <row r="68" spans="1:1" ht="14.45" x14ac:dyDescent="0.35">
      <c r="A68">
        <v>58570992.240000002</v>
      </c>
    </row>
    <row r="69" spans="1:1" ht="14.45" x14ac:dyDescent="0.35">
      <c r="A69">
        <v>18771744.579999998</v>
      </c>
    </row>
    <row r="70" spans="1:1" ht="14.45" x14ac:dyDescent="0.35">
      <c r="A70">
        <v>511610982.89999998</v>
      </c>
    </row>
    <row r="71" spans="1:1" ht="14.45" x14ac:dyDescent="0.35">
      <c r="A71">
        <v>70643120.909999996</v>
      </c>
    </row>
    <row r="72" spans="1:1" ht="14.45" x14ac:dyDescent="0.35">
      <c r="A72">
        <v>24868179.98</v>
      </c>
    </row>
    <row r="73" spans="1:1" ht="14.45" x14ac:dyDescent="0.35">
      <c r="A73">
        <v>15979635.9</v>
      </c>
    </row>
    <row r="74" spans="1:1" ht="14.45" x14ac:dyDescent="0.35">
      <c r="A74">
        <v>336946.18</v>
      </c>
    </row>
    <row r="75" spans="1:1" ht="14.45" x14ac:dyDescent="0.35">
      <c r="A75">
        <v>21445630.309999999</v>
      </c>
    </row>
    <row r="76" spans="1:1" ht="14.45" x14ac:dyDescent="0.35">
      <c r="A76">
        <v>1530386.72</v>
      </c>
    </row>
    <row r="77" spans="1:1" ht="14.45" x14ac:dyDescent="0.35">
      <c r="A77">
        <v>3682689.27</v>
      </c>
    </row>
    <row r="78" spans="1:1" ht="14.45" x14ac:dyDescent="0.35">
      <c r="A78">
        <v>62428550.990000002</v>
      </c>
    </row>
    <row r="79" spans="1:1" ht="14.45" x14ac:dyDescent="0.35">
      <c r="A79">
        <v>451154920</v>
      </c>
    </row>
    <row r="80" spans="1:1" ht="14.45" x14ac:dyDescent="0.35">
      <c r="A80">
        <v>3532695.92</v>
      </c>
    </row>
    <row r="81" spans="1:1" ht="14.45" x14ac:dyDescent="0.35">
      <c r="A81">
        <v>10786170.65</v>
      </c>
    </row>
    <row r="82" spans="1:1" ht="14.45" x14ac:dyDescent="0.35">
      <c r="A82">
        <v>97502429.719999999</v>
      </c>
    </row>
    <row r="83" spans="1:1" ht="14.45" x14ac:dyDescent="0.35">
      <c r="A83">
        <v>41172941.350000001</v>
      </c>
    </row>
    <row r="84" spans="1:1" ht="14.45" x14ac:dyDescent="0.35">
      <c r="A84">
        <v>79996886.709999993</v>
      </c>
    </row>
    <row r="85" spans="1:1" ht="14.45" x14ac:dyDescent="0.35">
      <c r="A85">
        <v>132227083.08</v>
      </c>
    </row>
    <row r="86" spans="1:1" ht="14.45" x14ac:dyDescent="0.35">
      <c r="A86">
        <v>125110138.68000001</v>
      </c>
    </row>
    <row r="87" spans="1:1" ht="14.45" x14ac:dyDescent="0.35">
      <c r="A87">
        <v>298836.65000000002</v>
      </c>
    </row>
    <row r="88" spans="1:1" ht="14.45" x14ac:dyDescent="0.35">
      <c r="A88">
        <v>7348521.3499999996</v>
      </c>
    </row>
    <row r="89" spans="1:1" ht="14.45" x14ac:dyDescent="0.35">
      <c r="A89">
        <v>360159276.54000002</v>
      </c>
    </row>
    <row r="90" spans="1:1" ht="14.45" x14ac:dyDescent="0.35">
      <c r="A90">
        <v>19169934.149999999</v>
      </c>
    </row>
    <row r="91" spans="1:1" ht="14.45" x14ac:dyDescent="0.35">
      <c r="A91">
        <v>15498352.34</v>
      </c>
    </row>
    <row r="92" spans="1:1" ht="14.45" x14ac:dyDescent="0.35">
      <c r="A92">
        <v>19586940.800000001</v>
      </c>
    </row>
    <row r="93" spans="1:1" ht="14.45" x14ac:dyDescent="0.35">
      <c r="A93">
        <v>8316566.4900000002</v>
      </c>
    </row>
    <row r="94" spans="1:1" ht="14.45" x14ac:dyDescent="0.35">
      <c r="A94">
        <v>37466583.719999999</v>
      </c>
    </row>
    <row r="95" spans="1:1" ht="14.45" x14ac:dyDescent="0.35">
      <c r="A95">
        <v>31703163.030000001</v>
      </c>
    </row>
    <row r="96" spans="1:1" ht="14.45" x14ac:dyDescent="0.35">
      <c r="A96">
        <v>23166713.620000001</v>
      </c>
    </row>
    <row r="97" spans="1:1" ht="14.45" x14ac:dyDescent="0.35">
      <c r="A97">
        <v>778706.82</v>
      </c>
    </row>
    <row r="98" spans="1:1" ht="14.45" x14ac:dyDescent="0.35">
      <c r="A98">
        <v>247398078.55000001</v>
      </c>
    </row>
    <row r="99" spans="1:1" ht="14.45" x14ac:dyDescent="0.35">
      <c r="A99">
        <v>29116645.460000001</v>
      </c>
    </row>
    <row r="100" spans="1:1" ht="14.45" x14ac:dyDescent="0.35">
      <c r="A100">
        <v>38121796.990000002</v>
      </c>
    </row>
    <row r="101" spans="1:1" ht="14.45" x14ac:dyDescent="0.35">
      <c r="A101">
        <v>6053273.1799999997</v>
      </c>
    </row>
    <row r="102" spans="1:1" ht="14.45" x14ac:dyDescent="0.35">
      <c r="A102">
        <v>570144.68999999994</v>
      </c>
    </row>
    <row r="103" spans="1:1" ht="14.45" x14ac:dyDescent="0.35">
      <c r="A103">
        <v>56854038.240000002</v>
      </c>
    </row>
    <row r="104" spans="1:1" ht="14.45" x14ac:dyDescent="0.35">
      <c r="A104">
        <v>3969250.91</v>
      </c>
    </row>
    <row r="105" spans="1:1" ht="14.45" x14ac:dyDescent="0.35">
      <c r="A105">
        <v>27501745.27</v>
      </c>
    </row>
    <row r="106" spans="1:1" ht="14.45" x14ac:dyDescent="0.35">
      <c r="A106">
        <v>31625973.59</v>
      </c>
    </row>
    <row r="107" spans="1:1" ht="14.45" x14ac:dyDescent="0.35">
      <c r="A107">
        <v>6416442.0300000003</v>
      </c>
    </row>
    <row r="108" spans="1:1" ht="14.45" x14ac:dyDescent="0.35">
      <c r="A108">
        <v>18061067.739999998</v>
      </c>
    </row>
    <row r="109" spans="1:1" ht="14.45" x14ac:dyDescent="0.35">
      <c r="A109">
        <v>123097058.72</v>
      </c>
    </row>
    <row r="110" spans="1:1" ht="14.45" x14ac:dyDescent="0.35">
      <c r="A110">
        <v>363993690.54000002</v>
      </c>
    </row>
    <row r="111" spans="1:1" ht="14.45" x14ac:dyDescent="0.35">
      <c r="A111">
        <v>1104733.8500000001</v>
      </c>
    </row>
    <row r="112" spans="1:1" ht="14.45" x14ac:dyDescent="0.35">
      <c r="A112">
        <v>32670.799999999999</v>
      </c>
    </row>
    <row r="113" spans="1:1" ht="14.45" x14ac:dyDescent="0.35">
      <c r="A113">
        <v>26733267.039999999</v>
      </c>
    </row>
    <row r="114" spans="1:1" ht="14.45" x14ac:dyDescent="0.35">
      <c r="A114">
        <v>24166156.109999999</v>
      </c>
    </row>
    <row r="115" spans="1:1" ht="14.45" x14ac:dyDescent="0.35">
      <c r="A115">
        <v>2567498.5299999998</v>
      </c>
    </row>
    <row r="116" spans="1:1" ht="14.45" x14ac:dyDescent="0.35">
      <c r="A116">
        <v>143763.9</v>
      </c>
    </row>
    <row r="117" spans="1:1" ht="14.45" x14ac:dyDescent="0.35">
      <c r="A117">
        <v>84376782.109999999</v>
      </c>
    </row>
    <row r="118" spans="1:1" ht="14.45" x14ac:dyDescent="0.35">
      <c r="A118">
        <v>734126719.44000006</v>
      </c>
    </row>
    <row r="119" spans="1:1" ht="14.45" x14ac:dyDescent="0.35">
      <c r="A119">
        <v>5584652352.0699997</v>
      </c>
    </row>
    <row r="120" spans="1:1" ht="14.45" x14ac:dyDescent="0.35">
      <c r="A120">
        <v>23781066.239999998</v>
      </c>
    </row>
    <row r="121" spans="1:1" ht="14.45" x14ac:dyDescent="0.35">
      <c r="A121">
        <v>201218437.44999999</v>
      </c>
    </row>
    <row r="122" spans="1:1" ht="14.45" x14ac:dyDescent="0.35">
      <c r="A122">
        <v>68824625.579999998</v>
      </c>
    </row>
    <row r="123" spans="1:1" ht="14.45" x14ac:dyDescent="0.35">
      <c r="A123">
        <v>199905527.81999999</v>
      </c>
    </row>
    <row r="124" spans="1:1" ht="14.45" x14ac:dyDescent="0.35">
      <c r="A124">
        <v>27757022.379999999</v>
      </c>
    </row>
    <row r="125" spans="1:1" ht="14.45" x14ac:dyDescent="0.35">
      <c r="A125">
        <v>27971402</v>
      </c>
    </row>
    <row r="126" spans="1:1" ht="14.45" x14ac:dyDescent="0.35">
      <c r="A126">
        <v>89838794.510000005</v>
      </c>
    </row>
    <row r="127" spans="1:1" ht="14.45" x14ac:dyDescent="0.35">
      <c r="A127">
        <v>982616954.76999998</v>
      </c>
    </row>
    <row r="128" spans="1:1" ht="14.45" x14ac:dyDescent="0.35">
      <c r="A128">
        <v>19421166.699999999</v>
      </c>
    </row>
    <row r="129" spans="1:1" ht="14.45" x14ac:dyDescent="0.35">
      <c r="A129">
        <v>235419332.06999999</v>
      </c>
    </row>
    <row r="130" spans="1:1" ht="14.45" x14ac:dyDescent="0.35">
      <c r="A130">
        <v>22596103.530000001</v>
      </c>
    </row>
    <row r="131" spans="1:1" ht="14.45" x14ac:dyDescent="0.35">
      <c r="A131">
        <v>65549931.659999996</v>
      </c>
    </row>
    <row r="132" spans="1:1" ht="14.45" x14ac:dyDescent="0.35">
      <c r="A132">
        <v>43225.79</v>
      </c>
    </row>
    <row r="133" spans="1:1" ht="14.45" x14ac:dyDescent="0.35">
      <c r="A133">
        <v>195623602.84</v>
      </c>
    </row>
    <row r="134" spans="1:1" ht="14.45" x14ac:dyDescent="0.35">
      <c r="A134">
        <v>366863673.99000001</v>
      </c>
    </row>
    <row r="135" spans="1:1" ht="14.45" x14ac:dyDescent="0.35">
      <c r="A135">
        <v>586575926.58000004</v>
      </c>
    </row>
    <row r="136" spans="1:1" ht="14.45" x14ac:dyDescent="0.35">
      <c r="A136">
        <v>19032558.920000002</v>
      </c>
    </row>
    <row r="137" spans="1:1" ht="14.45" x14ac:dyDescent="0.35">
      <c r="A137">
        <v>62642926.049999997</v>
      </c>
    </row>
    <row r="138" spans="1:1" ht="14.45" x14ac:dyDescent="0.35">
      <c r="A138">
        <v>1268109.8</v>
      </c>
    </row>
    <row r="139" spans="1:1" ht="14.45" x14ac:dyDescent="0.35">
      <c r="A139">
        <v>5878429.9800000004</v>
      </c>
    </row>
    <row r="140" spans="1:1" ht="14.45" x14ac:dyDescent="0.35">
      <c r="A140">
        <v>1636599.94</v>
      </c>
    </row>
    <row r="141" spans="1:1" ht="14.45" x14ac:dyDescent="0.35">
      <c r="A141">
        <v>43701947.969999999</v>
      </c>
    </row>
    <row r="142" spans="1:1" ht="14.45" x14ac:dyDescent="0.35">
      <c r="A142">
        <v>13934970.02</v>
      </c>
    </row>
    <row r="143" spans="1:1" ht="14.45" x14ac:dyDescent="0.35">
      <c r="A143">
        <v>24713869.640000001</v>
      </c>
    </row>
    <row r="144" spans="1:1" ht="14.45" x14ac:dyDescent="0.35">
      <c r="A144">
        <v>8550981.0399999991</v>
      </c>
    </row>
    <row r="145" spans="1:1" ht="14.45" x14ac:dyDescent="0.35">
      <c r="A145">
        <v>21925369.010000002</v>
      </c>
    </row>
    <row r="146" spans="1:1" ht="14.45" x14ac:dyDescent="0.35">
      <c r="A146">
        <v>8062725.5099999998</v>
      </c>
    </row>
    <row r="147" spans="1:1" ht="14.45" x14ac:dyDescent="0.35">
      <c r="A147">
        <v>32614104.550000001</v>
      </c>
    </row>
    <row r="148" spans="1:1" ht="14.45" x14ac:dyDescent="0.35">
      <c r="A148">
        <v>58319292.909999996</v>
      </c>
    </row>
    <row r="149" spans="1:1" ht="14.45" x14ac:dyDescent="0.35">
      <c r="A149">
        <v>4055356.31</v>
      </c>
    </row>
    <row r="150" spans="1:1" ht="14.45" x14ac:dyDescent="0.35">
      <c r="A150">
        <v>1006144937.28</v>
      </c>
    </row>
    <row r="151" spans="1:1" ht="14.45" x14ac:dyDescent="0.35">
      <c r="A151">
        <v>5863962.7599999998</v>
      </c>
    </row>
    <row r="152" spans="1:1" ht="14.45" x14ac:dyDescent="0.35">
      <c r="A152">
        <v>23367621.460000001</v>
      </c>
    </row>
    <row r="153" spans="1:1" ht="14.45" x14ac:dyDescent="0.35">
      <c r="A153">
        <v>121660.92</v>
      </c>
    </row>
    <row r="154" spans="1:1" ht="14.45" x14ac:dyDescent="0.35">
      <c r="A154">
        <v>19223262.850000001</v>
      </c>
    </row>
    <row r="155" spans="1:1" ht="14.45" x14ac:dyDescent="0.35">
      <c r="A155">
        <v>26148142.789999999</v>
      </c>
    </row>
    <row r="156" spans="1:1" ht="14.45" x14ac:dyDescent="0.35">
      <c r="A156">
        <v>5984167.2199999997</v>
      </c>
    </row>
    <row r="157" spans="1:1" ht="14.45" x14ac:dyDescent="0.35">
      <c r="A157">
        <v>430747.42</v>
      </c>
    </row>
    <row r="158" spans="1:1" ht="14.45" x14ac:dyDescent="0.35">
      <c r="A158">
        <v>4068364.56</v>
      </c>
    </row>
    <row r="159" spans="1:1" ht="14.45" x14ac:dyDescent="0.35">
      <c r="A159">
        <v>38961978.189999998</v>
      </c>
    </row>
    <row r="160" spans="1:1" ht="14.45" x14ac:dyDescent="0.35">
      <c r="A160">
        <v>16260662.76</v>
      </c>
    </row>
    <row r="161" spans="1:1" ht="14.45" x14ac:dyDescent="0.35">
      <c r="A161">
        <v>31344243.420000002</v>
      </c>
    </row>
    <row r="162" spans="1:1" ht="14.45" x14ac:dyDescent="0.35">
      <c r="A162">
        <v>27172710.129999999</v>
      </c>
    </row>
    <row r="163" spans="1:1" ht="14.45" x14ac:dyDescent="0.35">
      <c r="A163">
        <v>461130.34</v>
      </c>
    </row>
    <row r="164" spans="1:1" ht="14.45" x14ac:dyDescent="0.35">
      <c r="A164">
        <v>11214661.98</v>
      </c>
    </row>
    <row r="165" spans="1:1" ht="14.45" x14ac:dyDescent="0.35">
      <c r="A165">
        <v>12880397.09</v>
      </c>
    </row>
    <row r="166" spans="1:1" ht="14.45" x14ac:dyDescent="0.35">
      <c r="A166">
        <v>15688543.18</v>
      </c>
    </row>
    <row r="167" spans="1:1" ht="14.45" x14ac:dyDescent="0.35">
      <c r="A167">
        <v>31697575.079999998</v>
      </c>
    </row>
    <row r="168" spans="1:1" ht="14.45" x14ac:dyDescent="0.35">
      <c r="A168">
        <v>18376070.190000001</v>
      </c>
    </row>
    <row r="169" spans="1:1" ht="14.45" x14ac:dyDescent="0.35">
      <c r="A169">
        <v>3860516.71</v>
      </c>
    </row>
    <row r="170" spans="1:1" ht="14.45" x14ac:dyDescent="0.35">
      <c r="A170">
        <v>138781297.27000001</v>
      </c>
    </row>
    <row r="171" spans="1:1" ht="14.45" x14ac:dyDescent="0.35">
      <c r="A171">
        <v>210328521.47999999</v>
      </c>
    </row>
    <row r="172" spans="1:1" ht="14.45" x14ac:dyDescent="0.35">
      <c r="A172">
        <v>758979577.79999995</v>
      </c>
    </row>
    <row r="173" spans="1:1" ht="14.45" x14ac:dyDescent="0.35">
      <c r="A173">
        <v>63506593.450000003</v>
      </c>
    </row>
    <row r="174" spans="1:1" ht="14.45" x14ac:dyDescent="0.35">
      <c r="A174">
        <v>95045525.709999993</v>
      </c>
    </row>
    <row r="175" spans="1:1" ht="14.45" x14ac:dyDescent="0.35">
      <c r="A175">
        <v>288081543.70999998</v>
      </c>
    </row>
    <row r="176" spans="1:1" ht="14.45" x14ac:dyDescent="0.35">
      <c r="A176">
        <v>68513914.799999997</v>
      </c>
    </row>
    <row r="177" spans="1:1" ht="14.45" x14ac:dyDescent="0.35">
      <c r="A177">
        <v>1370310767.5899999</v>
      </c>
    </row>
    <row r="178" spans="1:1" ht="14.45" x14ac:dyDescent="0.35">
      <c r="A178">
        <v>78918476.700000003</v>
      </c>
    </row>
    <row r="179" spans="1:1" ht="14.45" x14ac:dyDescent="0.35">
      <c r="A179">
        <v>29627960.760000002</v>
      </c>
    </row>
    <row r="180" spans="1:1" ht="14.45" x14ac:dyDescent="0.35">
      <c r="A180">
        <v>39508954.079999998</v>
      </c>
    </row>
    <row r="181" spans="1:1" ht="14.45" x14ac:dyDescent="0.35">
      <c r="A181">
        <v>766961.85</v>
      </c>
    </row>
    <row r="182" spans="1:1" ht="14.45" x14ac:dyDescent="0.35">
      <c r="A182">
        <v>27779846.600000001</v>
      </c>
    </row>
    <row r="183" spans="1:1" ht="14.45" x14ac:dyDescent="0.35">
      <c r="A183">
        <v>896809437.97000003</v>
      </c>
    </row>
    <row r="184" spans="1:1" ht="14.45" x14ac:dyDescent="0.35">
      <c r="A184">
        <v>23285486.91</v>
      </c>
    </row>
    <row r="185" spans="1:1" ht="14.45" x14ac:dyDescent="0.35">
      <c r="A185">
        <v>12787246.24</v>
      </c>
    </row>
    <row r="186" spans="1:1" ht="14.45" x14ac:dyDescent="0.35">
      <c r="A186">
        <v>120304.36</v>
      </c>
    </row>
    <row r="187" spans="1:1" ht="14.45" x14ac:dyDescent="0.35">
      <c r="A187">
        <v>51957426.590000004</v>
      </c>
    </row>
    <row r="188" spans="1:1" ht="14.45" x14ac:dyDescent="0.35">
      <c r="A188">
        <v>133383517.31999999</v>
      </c>
    </row>
    <row r="189" spans="1:1" ht="14.45" x14ac:dyDescent="0.35">
      <c r="A189">
        <v>18787823.489999998</v>
      </c>
    </row>
    <row r="190" spans="1:1" ht="14.45" x14ac:dyDescent="0.35">
      <c r="A190">
        <v>28005279.43</v>
      </c>
    </row>
    <row r="191" spans="1:1" ht="14.45" x14ac:dyDescent="0.35">
      <c r="A191">
        <v>15952840.279999999</v>
      </c>
    </row>
    <row r="192" spans="1:1" ht="14.45" x14ac:dyDescent="0.35">
      <c r="A192">
        <v>36332257.789999999</v>
      </c>
    </row>
    <row r="193" spans="1:1" ht="14.45" x14ac:dyDescent="0.35">
      <c r="A193">
        <v>34358707.219999999</v>
      </c>
    </row>
    <row r="194" spans="1:1" ht="14.45" x14ac:dyDescent="0.35">
      <c r="A194">
        <v>14661415.630000001</v>
      </c>
    </row>
    <row r="195" spans="1:1" ht="14.45" x14ac:dyDescent="0.35">
      <c r="A195">
        <v>29439170</v>
      </c>
    </row>
    <row r="196" spans="1:1" ht="14.45" x14ac:dyDescent="0.35">
      <c r="A196">
        <v>24663700.510000002</v>
      </c>
    </row>
    <row r="197" spans="1:1" ht="14.45" x14ac:dyDescent="0.35">
      <c r="A197">
        <v>21148813.649999999</v>
      </c>
    </row>
    <row r="198" spans="1:1" ht="14.45" x14ac:dyDescent="0.35">
      <c r="A198">
        <v>21805746.98</v>
      </c>
    </row>
    <row r="199" spans="1:1" ht="14.45" x14ac:dyDescent="0.35">
      <c r="A199">
        <v>104286824.19</v>
      </c>
    </row>
    <row r="200" spans="1:1" ht="14.45" x14ac:dyDescent="0.35">
      <c r="A200">
        <v>3979188.61</v>
      </c>
    </row>
    <row r="201" spans="1:1" ht="14.45" x14ac:dyDescent="0.35">
      <c r="A201">
        <v>16601553.130000001</v>
      </c>
    </row>
    <row r="202" spans="1:1" ht="14.45" x14ac:dyDescent="0.35">
      <c r="A202">
        <v>10083304.52</v>
      </c>
    </row>
    <row r="203" spans="1:1" ht="14.45" x14ac:dyDescent="0.35">
      <c r="A203">
        <v>27643054.219999999</v>
      </c>
    </row>
    <row r="204" spans="1:1" ht="14.45" x14ac:dyDescent="0.35">
      <c r="A204">
        <v>19552471.32</v>
      </c>
    </row>
    <row r="205" spans="1:1" ht="14.45" x14ac:dyDescent="0.35">
      <c r="A205">
        <v>16687108.119999999</v>
      </c>
    </row>
    <row r="206" spans="1:1" ht="14.45" x14ac:dyDescent="0.35">
      <c r="A206">
        <v>2408672.65</v>
      </c>
    </row>
    <row r="207" spans="1:1" ht="14.45" x14ac:dyDescent="0.35">
      <c r="A207">
        <v>15324791.289999999</v>
      </c>
    </row>
    <row r="208" spans="1:1" ht="14.45" x14ac:dyDescent="0.35">
      <c r="A208">
        <v>5748355.71</v>
      </c>
    </row>
    <row r="209" spans="1:1" ht="14.45" x14ac:dyDescent="0.35">
      <c r="A209">
        <v>9987704.1099999994</v>
      </c>
    </row>
    <row r="210" spans="1:1" ht="14.45" x14ac:dyDescent="0.35">
      <c r="A210">
        <v>4479242.37</v>
      </c>
    </row>
    <row r="211" spans="1:1" ht="14.45" x14ac:dyDescent="0.35">
      <c r="A211">
        <v>33523699.210000001</v>
      </c>
    </row>
    <row r="212" spans="1:1" ht="14.45" x14ac:dyDescent="0.35">
      <c r="A212">
        <v>4967476.12</v>
      </c>
    </row>
    <row r="213" spans="1:1" ht="14.45" x14ac:dyDescent="0.35">
      <c r="A213">
        <v>27000</v>
      </c>
    </row>
    <row r="214" spans="1:1" ht="14.45" x14ac:dyDescent="0.35">
      <c r="A214">
        <v>148083906.19</v>
      </c>
    </row>
    <row r="215" spans="1:1" ht="14.45" x14ac:dyDescent="0.35">
      <c r="A215">
        <v>428948.76</v>
      </c>
    </row>
    <row r="216" spans="1:1" ht="14.45" x14ac:dyDescent="0.35">
      <c r="A216">
        <v>3033680.26</v>
      </c>
    </row>
    <row r="217" spans="1:1" ht="14.45" x14ac:dyDescent="0.35">
      <c r="A217">
        <v>27845524.609999999</v>
      </c>
    </row>
    <row r="218" spans="1:1" ht="14.45" x14ac:dyDescent="0.35">
      <c r="A218">
        <v>162657333.08000001</v>
      </c>
    </row>
    <row r="219" spans="1:1" ht="14.45" x14ac:dyDescent="0.35">
      <c r="A219">
        <v>4037073.1</v>
      </c>
    </row>
    <row r="220" spans="1:1" ht="14.45" x14ac:dyDescent="0.35">
      <c r="A220">
        <v>162368301.25</v>
      </c>
    </row>
    <row r="221" spans="1:1" ht="14.45" x14ac:dyDescent="0.35">
      <c r="A221">
        <v>142734137.47</v>
      </c>
    </row>
    <row r="222" spans="1:1" ht="14.45" x14ac:dyDescent="0.35">
      <c r="A222">
        <v>275924346.54000002</v>
      </c>
    </row>
    <row r="223" spans="1:1" ht="14.45" x14ac:dyDescent="0.35">
      <c r="A223">
        <v>38205871.189999998</v>
      </c>
    </row>
    <row r="224" spans="1:1" ht="14.45" x14ac:dyDescent="0.35">
      <c r="A224">
        <v>183609482.52000001</v>
      </c>
    </row>
    <row r="225" spans="1:1" ht="14.45" x14ac:dyDescent="0.35">
      <c r="A225">
        <v>12841198.09</v>
      </c>
    </row>
    <row r="226" spans="1:1" ht="14.45" x14ac:dyDescent="0.35">
      <c r="A226">
        <v>528893.14</v>
      </c>
    </row>
    <row r="227" spans="1:1" ht="14.45" x14ac:dyDescent="0.35">
      <c r="A227">
        <v>30121140.579999998</v>
      </c>
    </row>
    <row r="228" spans="1:1" ht="14.45" x14ac:dyDescent="0.35">
      <c r="A228">
        <v>241212.86</v>
      </c>
    </row>
    <row r="229" spans="1:1" ht="14.45" x14ac:dyDescent="0.35">
      <c r="A229">
        <v>5750481884.3100004</v>
      </c>
    </row>
    <row r="230" spans="1:1" ht="14.45" x14ac:dyDescent="0.35">
      <c r="A230">
        <v>2927071018.2199998</v>
      </c>
    </row>
    <row r="231" spans="1:1" ht="14.45" x14ac:dyDescent="0.35">
      <c r="A231">
        <v>372064392.73000002</v>
      </c>
    </row>
    <row r="232" spans="1:1" ht="14.45" x14ac:dyDescent="0.35">
      <c r="A232">
        <v>429795944.17000002</v>
      </c>
    </row>
    <row r="233" spans="1:1" ht="14.45" x14ac:dyDescent="0.35">
      <c r="A233">
        <v>908065.54</v>
      </c>
    </row>
    <row r="234" spans="1:1" ht="14.45" x14ac:dyDescent="0.35">
      <c r="A234">
        <v>143834193.47</v>
      </c>
    </row>
    <row r="235" spans="1:1" ht="14.45" x14ac:dyDescent="0.35">
      <c r="A235">
        <v>22924199.34</v>
      </c>
    </row>
    <row r="236" spans="1:1" ht="14.45" x14ac:dyDescent="0.35">
      <c r="A236">
        <v>129435.35</v>
      </c>
    </row>
    <row r="237" spans="1:1" ht="14.45" x14ac:dyDescent="0.35">
      <c r="A237">
        <v>391107.85</v>
      </c>
    </row>
    <row r="238" spans="1:1" ht="14.45" x14ac:dyDescent="0.35">
      <c r="A238">
        <v>32573170.789999999</v>
      </c>
    </row>
    <row r="239" spans="1:1" ht="14.45" x14ac:dyDescent="0.35">
      <c r="A239">
        <v>499447947.66000003</v>
      </c>
    </row>
    <row r="240" spans="1:1" ht="14.45" x14ac:dyDescent="0.35">
      <c r="A240">
        <v>263919708.36000001</v>
      </c>
    </row>
    <row r="241" spans="1:1" ht="14.45" x14ac:dyDescent="0.35">
      <c r="A241">
        <v>300049273.02999997</v>
      </c>
    </row>
    <row r="242" spans="1:1" ht="14.45" x14ac:dyDescent="0.35">
      <c r="A242">
        <v>273284616.58999997</v>
      </c>
    </row>
    <row r="243" spans="1:1" ht="14.45" x14ac:dyDescent="0.35">
      <c r="A243">
        <v>418754.34</v>
      </c>
    </row>
    <row r="244" spans="1:1" ht="14.45" x14ac:dyDescent="0.35">
      <c r="A244">
        <v>277555819.81999999</v>
      </c>
    </row>
    <row r="245" spans="1:1" ht="14.45" x14ac:dyDescent="0.35">
      <c r="A245">
        <v>35964390.520000003</v>
      </c>
    </row>
    <row r="246" spans="1:1" ht="14.45" x14ac:dyDescent="0.35">
      <c r="A246">
        <v>16643726.65</v>
      </c>
    </row>
    <row r="247" spans="1:1" ht="14.45" x14ac:dyDescent="0.35">
      <c r="A247">
        <v>15290875.609999999</v>
      </c>
    </row>
    <row r="248" spans="1:1" ht="14.45" x14ac:dyDescent="0.35">
      <c r="A248">
        <v>30331381.879999999</v>
      </c>
    </row>
    <row r="249" spans="1:1" ht="14.45" x14ac:dyDescent="0.35">
      <c r="A249">
        <v>16749282.720000001</v>
      </c>
    </row>
    <row r="250" spans="1:1" ht="14.45" x14ac:dyDescent="0.35">
      <c r="A250">
        <v>35461132.640000001</v>
      </c>
    </row>
    <row r="251" spans="1:1" ht="14.45" x14ac:dyDescent="0.35">
      <c r="A251">
        <v>17513697.68</v>
      </c>
    </row>
    <row r="252" spans="1:1" ht="14.45" x14ac:dyDescent="0.35">
      <c r="A252">
        <v>29277619.41</v>
      </c>
    </row>
    <row r="253" spans="1:1" ht="14.45" x14ac:dyDescent="0.35">
      <c r="A253">
        <v>54385972.789999999</v>
      </c>
    </row>
    <row r="254" spans="1:1" ht="14.45" x14ac:dyDescent="0.35">
      <c r="A254">
        <v>681243.95</v>
      </c>
    </row>
    <row r="255" spans="1:1" ht="14.45" x14ac:dyDescent="0.35">
      <c r="A255">
        <v>78540691.099999994</v>
      </c>
    </row>
    <row r="256" spans="1:1" ht="14.45" x14ac:dyDescent="0.35">
      <c r="A256">
        <v>30964720.390000001</v>
      </c>
    </row>
    <row r="257" spans="1:1" ht="14.45" x14ac:dyDescent="0.35">
      <c r="A257">
        <v>23424544.649999999</v>
      </c>
    </row>
    <row r="258" spans="1:1" ht="14.45" x14ac:dyDescent="0.35">
      <c r="A258">
        <v>20344375.32</v>
      </c>
    </row>
    <row r="259" spans="1:1" ht="14.45" x14ac:dyDescent="0.35">
      <c r="A259">
        <v>122315.7</v>
      </c>
    </row>
    <row r="260" spans="1:1" ht="14.45" x14ac:dyDescent="0.35">
      <c r="A260">
        <v>5414289.3499999996</v>
      </c>
    </row>
    <row r="261" spans="1:1" ht="14.45" x14ac:dyDescent="0.35">
      <c r="A261">
        <v>13020779.01</v>
      </c>
    </row>
    <row r="262" spans="1:1" ht="14.45" x14ac:dyDescent="0.35">
      <c r="A262">
        <v>23213093.260000002</v>
      </c>
    </row>
    <row r="263" spans="1:1" ht="14.45" x14ac:dyDescent="0.35">
      <c r="A263">
        <v>7385833</v>
      </c>
    </row>
    <row r="264" spans="1:1" ht="14.45" x14ac:dyDescent="0.35">
      <c r="A264">
        <v>6231675.3399999999</v>
      </c>
    </row>
    <row r="265" spans="1:1" ht="14.45" x14ac:dyDescent="0.35">
      <c r="A265">
        <v>3902855.15</v>
      </c>
    </row>
    <row r="266" spans="1:1" ht="14.45" x14ac:dyDescent="0.35">
      <c r="A266">
        <v>14692603.710000001</v>
      </c>
    </row>
    <row r="267" spans="1:1" ht="14.45" x14ac:dyDescent="0.35">
      <c r="A267">
        <v>19902278.73</v>
      </c>
    </row>
    <row r="268" spans="1:1" ht="14.45" x14ac:dyDescent="0.35">
      <c r="A268">
        <v>5856841.1200000001</v>
      </c>
    </row>
    <row r="269" spans="1:1" ht="14.45" x14ac:dyDescent="0.35">
      <c r="A269">
        <v>12519494.84</v>
      </c>
    </row>
    <row r="270" spans="1:1" ht="14.45" x14ac:dyDescent="0.35">
      <c r="A270">
        <v>26620766.050000001</v>
      </c>
    </row>
    <row r="271" spans="1:1" ht="14.45" x14ac:dyDescent="0.35">
      <c r="A271">
        <v>18788084</v>
      </c>
    </row>
    <row r="272" spans="1:1" ht="14.45" x14ac:dyDescent="0.35">
      <c r="A272">
        <v>6306328.6500000004</v>
      </c>
    </row>
    <row r="273" spans="1:1" ht="14.45" x14ac:dyDescent="0.35">
      <c r="A273">
        <v>853596955.88999999</v>
      </c>
    </row>
    <row r="274" spans="1:1" ht="14.45" x14ac:dyDescent="0.35">
      <c r="A274">
        <v>1056944530.67</v>
      </c>
    </row>
    <row r="275" spans="1:1" ht="14.45" x14ac:dyDescent="0.35">
      <c r="A275">
        <v>1099869112.1900001</v>
      </c>
    </row>
    <row r="276" spans="1:1" ht="14.45" x14ac:dyDescent="0.35">
      <c r="A276">
        <v>1008821202.61</v>
      </c>
    </row>
    <row r="277" spans="1:1" ht="14.45" x14ac:dyDescent="0.35">
      <c r="A277">
        <v>5763445.0899999999</v>
      </c>
    </row>
    <row r="278" spans="1:1" ht="14.45" x14ac:dyDescent="0.35">
      <c r="A278">
        <v>165592721.30000001</v>
      </c>
    </row>
    <row r="279" spans="1:1" ht="14.45" x14ac:dyDescent="0.35">
      <c r="A279">
        <v>4950241.79</v>
      </c>
    </row>
    <row r="280" spans="1:1" ht="14.45" x14ac:dyDescent="0.35">
      <c r="A280">
        <v>10092215.050000001</v>
      </c>
    </row>
    <row r="281" spans="1:1" ht="14.45" x14ac:dyDescent="0.35">
      <c r="A281">
        <v>225176242.83000001</v>
      </c>
    </row>
    <row r="282" spans="1:1" ht="14.45" x14ac:dyDescent="0.35">
      <c r="A282">
        <v>13655643.82</v>
      </c>
    </row>
    <row r="283" spans="1:1" ht="14.45" x14ac:dyDescent="0.35">
      <c r="A283">
        <v>2237470.13</v>
      </c>
    </row>
    <row r="284" spans="1:1" ht="14.45" x14ac:dyDescent="0.35">
      <c r="A284">
        <v>17933444.550000001</v>
      </c>
    </row>
    <row r="285" spans="1:1" ht="14.45" x14ac:dyDescent="0.35">
      <c r="A285">
        <v>29527710.98</v>
      </c>
    </row>
    <row r="286" spans="1:1" ht="14.45" x14ac:dyDescent="0.35">
      <c r="A286">
        <v>5305301.78</v>
      </c>
    </row>
    <row r="287" spans="1:1" ht="14.45" x14ac:dyDescent="0.35">
      <c r="A287">
        <v>486744.81</v>
      </c>
    </row>
    <row r="288" spans="1:1" ht="14.45" x14ac:dyDescent="0.35">
      <c r="A288">
        <v>30375946.77</v>
      </c>
    </row>
    <row r="289" spans="1:1" ht="14.45" x14ac:dyDescent="0.35">
      <c r="A289">
        <v>27382237</v>
      </c>
    </row>
    <row r="290" spans="1:1" ht="14.45" x14ac:dyDescent="0.35">
      <c r="A290">
        <v>4602702.6900000004</v>
      </c>
    </row>
    <row r="291" spans="1:1" ht="14.45" x14ac:dyDescent="0.35">
      <c r="A291">
        <v>26145156.690000001</v>
      </c>
    </row>
    <row r="292" spans="1:1" ht="14.45" x14ac:dyDescent="0.35">
      <c r="A292">
        <v>70060799.340000004</v>
      </c>
    </row>
    <row r="293" spans="1:1" ht="14.45" x14ac:dyDescent="0.35">
      <c r="A293">
        <v>3218838.22</v>
      </c>
    </row>
    <row r="294" spans="1:1" ht="14.45" x14ac:dyDescent="0.35">
      <c r="A294">
        <v>397069033.19</v>
      </c>
    </row>
    <row r="295" spans="1:1" ht="14.45" x14ac:dyDescent="0.35">
      <c r="A295">
        <v>27298510.260000002</v>
      </c>
    </row>
    <row r="296" spans="1:1" ht="14.45" x14ac:dyDescent="0.35">
      <c r="A296">
        <v>203707431.77000001</v>
      </c>
    </row>
    <row r="297" spans="1:1" ht="14.45" x14ac:dyDescent="0.35">
      <c r="A297">
        <v>110990626.06999999</v>
      </c>
    </row>
    <row r="298" spans="1:1" ht="14.45" x14ac:dyDescent="0.35">
      <c r="A298">
        <v>90413397.579999998</v>
      </c>
    </row>
    <row r="299" spans="1:1" ht="14.45" x14ac:dyDescent="0.35">
      <c r="A299">
        <v>45827284.210000001</v>
      </c>
    </row>
    <row r="300" spans="1:1" ht="14.45" x14ac:dyDescent="0.35">
      <c r="A300">
        <v>68281384.620000005</v>
      </c>
    </row>
    <row r="301" spans="1:1" ht="14.45" x14ac:dyDescent="0.35">
      <c r="A301">
        <v>288654273.57999998</v>
      </c>
    </row>
    <row r="302" spans="1:1" ht="14.45" x14ac:dyDescent="0.35">
      <c r="A302">
        <v>296951719.51999998</v>
      </c>
    </row>
    <row r="303" spans="1:1" ht="14.45" x14ac:dyDescent="0.35">
      <c r="A303">
        <v>68782039.680000007</v>
      </c>
    </row>
    <row r="304" spans="1:1" ht="14.45" x14ac:dyDescent="0.35">
      <c r="A304">
        <v>430764815.55000001</v>
      </c>
    </row>
    <row r="305" spans="1:1" ht="14.45" x14ac:dyDescent="0.35">
      <c r="A305">
        <v>530241493.62</v>
      </c>
    </row>
    <row r="306" spans="1:1" ht="14.45" x14ac:dyDescent="0.35">
      <c r="A306">
        <v>87375822.060000002</v>
      </c>
    </row>
    <row r="307" spans="1:1" ht="14.45" x14ac:dyDescent="0.35">
      <c r="A307">
        <v>103514179.26000001</v>
      </c>
    </row>
    <row r="308" spans="1:1" ht="14.45" x14ac:dyDescent="0.35">
      <c r="A308">
        <v>38501800.729999997</v>
      </c>
    </row>
    <row r="309" spans="1:1" ht="14.45" x14ac:dyDescent="0.35">
      <c r="A309">
        <v>2106226.2400000002</v>
      </c>
    </row>
    <row r="310" spans="1:1" ht="14.45" x14ac:dyDescent="0.35">
      <c r="A310">
        <v>684247128.32000005</v>
      </c>
    </row>
    <row r="311" spans="1:1" ht="14.45" x14ac:dyDescent="0.35">
      <c r="A311">
        <v>17034058.079999998</v>
      </c>
    </row>
    <row r="312" spans="1:1" ht="14.45" x14ac:dyDescent="0.35">
      <c r="A312">
        <v>22782946.640000001</v>
      </c>
    </row>
    <row r="313" spans="1:1" ht="14.45" x14ac:dyDescent="0.35">
      <c r="A313">
        <v>21665634.399999999</v>
      </c>
    </row>
    <row r="314" spans="1:1" ht="14.45" x14ac:dyDescent="0.35">
      <c r="A314">
        <v>44072579.869999997</v>
      </c>
    </row>
    <row r="315" spans="1:1" ht="14.45" x14ac:dyDescent="0.35">
      <c r="A315">
        <v>19108418.960000001</v>
      </c>
    </row>
    <row r="316" spans="1:1" ht="14.45" x14ac:dyDescent="0.35">
      <c r="A316">
        <v>6262455.6699999999</v>
      </c>
    </row>
    <row r="317" spans="1:1" ht="14.45" x14ac:dyDescent="0.35">
      <c r="A317">
        <v>55169966.640000001</v>
      </c>
    </row>
    <row r="318" spans="1:1" ht="14.45" x14ac:dyDescent="0.35">
      <c r="A318">
        <v>65821752.509999998</v>
      </c>
    </row>
    <row r="319" spans="1:1" ht="14.45" x14ac:dyDescent="0.35">
      <c r="A319">
        <v>3594598.59</v>
      </c>
    </row>
    <row r="320" spans="1:1" ht="14.45" x14ac:dyDescent="0.35">
      <c r="A320">
        <v>13211847.529999999</v>
      </c>
    </row>
    <row r="321" spans="1:1" ht="14.45" x14ac:dyDescent="0.35">
      <c r="A321">
        <v>8878329.2300000004</v>
      </c>
    </row>
    <row r="322" spans="1:1" ht="14.45" x14ac:dyDescent="0.35">
      <c r="A322">
        <v>6332250.2599999998</v>
      </c>
    </row>
    <row r="323" spans="1:1" ht="14.45" x14ac:dyDescent="0.35">
      <c r="A323">
        <v>17149022.399999999</v>
      </c>
    </row>
    <row r="324" spans="1:1" ht="14.45" x14ac:dyDescent="0.35">
      <c r="A324">
        <v>21360381.59</v>
      </c>
    </row>
    <row r="325" spans="1:1" ht="14.45" x14ac:dyDescent="0.35">
      <c r="A325">
        <v>5253678.28</v>
      </c>
    </row>
    <row r="326" spans="1:1" ht="14.45" x14ac:dyDescent="0.35">
      <c r="A326">
        <v>77267717.489999995</v>
      </c>
    </row>
    <row r="327" spans="1:1" ht="14.45" x14ac:dyDescent="0.35">
      <c r="A327">
        <v>11110252.359999999</v>
      </c>
    </row>
    <row r="328" spans="1:1" ht="14.45" x14ac:dyDescent="0.35">
      <c r="A328">
        <v>8577063.9900000002</v>
      </c>
    </row>
    <row r="329" spans="1:1" ht="14.45" x14ac:dyDescent="0.35">
      <c r="A329">
        <v>5929.75</v>
      </c>
    </row>
    <row r="330" spans="1:1" ht="14.45" x14ac:dyDescent="0.35">
      <c r="A330">
        <v>4648760.3</v>
      </c>
    </row>
    <row r="331" spans="1:1" ht="14.45" x14ac:dyDescent="0.35">
      <c r="A331">
        <v>5022824.2699999996</v>
      </c>
    </row>
    <row r="332" spans="1:1" ht="14.45" x14ac:dyDescent="0.35">
      <c r="A332">
        <v>4373617.8099999996</v>
      </c>
    </row>
    <row r="333" spans="1:1" ht="14.45" x14ac:dyDescent="0.35">
      <c r="A333">
        <v>725643.38</v>
      </c>
    </row>
    <row r="334" spans="1:1" ht="14.45" x14ac:dyDescent="0.35">
      <c r="A334">
        <v>16578730.93</v>
      </c>
    </row>
    <row r="335" spans="1:1" ht="14.45" x14ac:dyDescent="0.35">
      <c r="A335">
        <v>4413042.95</v>
      </c>
    </row>
    <row r="336" spans="1:1" ht="14.45" x14ac:dyDescent="0.35">
      <c r="A336">
        <v>55686796.289999999</v>
      </c>
    </row>
    <row r="337" spans="1:1" ht="14.45" x14ac:dyDescent="0.35">
      <c r="A337">
        <v>12773038.369999999</v>
      </c>
    </row>
    <row r="338" spans="1:1" ht="14.45" x14ac:dyDescent="0.35">
      <c r="A338">
        <v>86100</v>
      </c>
    </row>
    <row r="339" spans="1:1" ht="14.45" x14ac:dyDescent="0.35">
      <c r="A339">
        <v>279643302.17000002</v>
      </c>
    </row>
    <row r="340" spans="1:1" ht="14.45" x14ac:dyDescent="0.35">
      <c r="A340">
        <v>247530725.40000001</v>
      </c>
    </row>
    <row r="341" spans="1:1" ht="14.45" x14ac:dyDescent="0.35">
      <c r="A341">
        <v>7974205.4500000002</v>
      </c>
    </row>
    <row r="342" spans="1:1" ht="14.45" x14ac:dyDescent="0.35">
      <c r="A342">
        <v>434827825.79000002</v>
      </c>
    </row>
    <row r="343" spans="1:1" ht="14.45" x14ac:dyDescent="0.35">
      <c r="A343">
        <v>254538752.84</v>
      </c>
    </row>
    <row r="344" spans="1:1" ht="14.45" x14ac:dyDescent="0.35">
      <c r="A344">
        <v>134458710.16999999</v>
      </c>
    </row>
    <row r="345" spans="1:1" ht="14.45" x14ac:dyDescent="0.35">
      <c r="A345">
        <v>117199744.5</v>
      </c>
    </row>
    <row r="346" spans="1:1" ht="14.45" x14ac:dyDescent="0.35">
      <c r="A346">
        <v>52251924.020000003</v>
      </c>
    </row>
    <row r="347" spans="1:1" ht="14.45" x14ac:dyDescent="0.35">
      <c r="A347">
        <v>62382681.68</v>
      </c>
    </row>
    <row r="348" spans="1:1" ht="14.45" x14ac:dyDescent="0.35">
      <c r="A348">
        <v>26385239.879999999</v>
      </c>
    </row>
    <row r="349" spans="1:1" ht="14.45" x14ac:dyDescent="0.35">
      <c r="A349">
        <v>46338833.530000001</v>
      </c>
    </row>
    <row r="350" spans="1:1" ht="14.45" x14ac:dyDescent="0.35">
      <c r="A350">
        <v>17377385.989999998</v>
      </c>
    </row>
    <row r="351" spans="1:1" ht="14.45" x14ac:dyDescent="0.35">
      <c r="A351">
        <v>2622865.2200000002</v>
      </c>
    </row>
    <row r="352" spans="1:1" ht="14.45" x14ac:dyDescent="0.35">
      <c r="A352">
        <v>18505027.09</v>
      </c>
    </row>
    <row r="353" spans="1:1" ht="14.45" x14ac:dyDescent="0.35">
      <c r="A353">
        <v>28759371.640000001</v>
      </c>
    </row>
    <row r="354" spans="1:1" ht="14.45" x14ac:dyDescent="0.35">
      <c r="A354">
        <v>11902968.880000001</v>
      </c>
    </row>
    <row r="355" spans="1:1" ht="14.45" x14ac:dyDescent="0.35">
      <c r="A355">
        <v>113007403.03</v>
      </c>
    </row>
    <row r="356" spans="1:1" ht="14.45" x14ac:dyDescent="0.35">
      <c r="A356">
        <v>105417074.44</v>
      </c>
    </row>
    <row r="357" spans="1:1" ht="14.45" x14ac:dyDescent="0.35">
      <c r="A357">
        <v>2744568.74</v>
      </c>
    </row>
    <row r="358" spans="1:1" ht="14.45" x14ac:dyDescent="0.35">
      <c r="A358">
        <v>38026049.979999997</v>
      </c>
    </row>
    <row r="359" spans="1:1" ht="14.45" x14ac:dyDescent="0.35">
      <c r="A359">
        <v>22760340.25</v>
      </c>
    </row>
    <row r="360" spans="1:1" ht="14.45" x14ac:dyDescent="0.35">
      <c r="A360">
        <v>6723775.96</v>
      </c>
    </row>
    <row r="361" spans="1:1" ht="14.45" x14ac:dyDescent="0.35">
      <c r="A361">
        <v>6271243.2999999998</v>
      </c>
    </row>
    <row r="362" spans="1:1" ht="14.45" x14ac:dyDescent="0.35">
      <c r="A362">
        <v>34259070.859999999</v>
      </c>
    </row>
    <row r="363" spans="1:1" ht="14.45" x14ac:dyDescent="0.35">
      <c r="A363">
        <v>29868781.850000001</v>
      </c>
    </row>
    <row r="364" spans="1:1" ht="14.45" x14ac:dyDescent="0.35">
      <c r="A364">
        <v>11077618.460000001</v>
      </c>
    </row>
    <row r="365" spans="1:1" ht="14.45" x14ac:dyDescent="0.35">
      <c r="A365">
        <v>5865665.1600000001</v>
      </c>
    </row>
    <row r="366" spans="1:1" ht="14.45" x14ac:dyDescent="0.35">
      <c r="A366">
        <v>3172570.37</v>
      </c>
    </row>
    <row r="367" spans="1:1" ht="14.45" x14ac:dyDescent="0.35">
      <c r="A367">
        <v>76556484.420000002</v>
      </c>
    </row>
    <row r="368" spans="1:1" ht="14.45" x14ac:dyDescent="0.35">
      <c r="A368">
        <v>17510512.140000001</v>
      </c>
    </row>
    <row r="369" spans="1:1" ht="14.45" x14ac:dyDescent="0.35">
      <c r="A369">
        <v>104449452.52</v>
      </c>
    </row>
    <row r="370" spans="1:1" ht="14.45" x14ac:dyDescent="0.35">
      <c r="A370">
        <v>52014295.460000001</v>
      </c>
    </row>
    <row r="371" spans="1:1" ht="14.45" x14ac:dyDescent="0.35">
      <c r="A371">
        <v>6649630.2000000002</v>
      </c>
    </row>
    <row r="372" spans="1:1" ht="14.45" x14ac:dyDescent="0.35">
      <c r="A372">
        <v>1289734888.73</v>
      </c>
    </row>
    <row r="373" spans="1:1" ht="14.45" x14ac:dyDescent="0.35">
      <c r="A373">
        <v>99818199.950000003</v>
      </c>
    </row>
    <row r="374" spans="1:1" ht="14.45" x14ac:dyDescent="0.35">
      <c r="A374">
        <v>30609269.140000001</v>
      </c>
    </row>
    <row r="375" spans="1:1" ht="14.45" x14ac:dyDescent="0.35">
      <c r="A375">
        <v>3554928.11</v>
      </c>
    </row>
    <row r="376" spans="1:1" ht="14.45" x14ac:dyDescent="0.35">
      <c r="A376">
        <v>2913675.46</v>
      </c>
    </row>
    <row r="377" spans="1:1" ht="14.45" x14ac:dyDescent="0.35">
      <c r="A377">
        <v>3394309.74</v>
      </c>
    </row>
    <row r="378" spans="1:1" ht="14.45" x14ac:dyDescent="0.35">
      <c r="A378">
        <v>241000635.21000001</v>
      </c>
    </row>
    <row r="379" spans="1:1" ht="14.45" x14ac:dyDescent="0.35">
      <c r="A379">
        <v>7092999.5800000001</v>
      </c>
    </row>
    <row r="380" spans="1:1" ht="14.45" x14ac:dyDescent="0.35">
      <c r="A380">
        <v>2363994.67</v>
      </c>
    </row>
    <row r="381" spans="1:1" ht="14.45" x14ac:dyDescent="0.35">
      <c r="A381">
        <v>7211992.0999999996</v>
      </c>
    </row>
    <row r="382" spans="1:1" ht="14.45" x14ac:dyDescent="0.35">
      <c r="A382">
        <v>308189.64</v>
      </c>
    </row>
    <row r="383" spans="1:1" ht="14.45" x14ac:dyDescent="0.35">
      <c r="A383">
        <v>3314942.1</v>
      </c>
    </row>
    <row r="384" spans="1:1" ht="14.45" x14ac:dyDescent="0.35">
      <c r="A384">
        <v>897145.81</v>
      </c>
    </row>
    <row r="385" spans="1:1" ht="14.45" x14ac:dyDescent="0.35">
      <c r="A385">
        <v>882603.57</v>
      </c>
    </row>
    <row r="386" spans="1:1" ht="14.45" x14ac:dyDescent="0.35">
      <c r="A386">
        <v>9048202.7200000007</v>
      </c>
    </row>
    <row r="387" spans="1:1" ht="14.45" x14ac:dyDescent="0.35">
      <c r="A387">
        <v>12553273.869999999</v>
      </c>
    </row>
    <row r="388" spans="1:1" ht="14.45" x14ac:dyDescent="0.35">
      <c r="A388">
        <v>359852.12</v>
      </c>
    </row>
    <row r="389" spans="1:1" ht="14.45" x14ac:dyDescent="0.35">
      <c r="A389">
        <v>5439605855.3800001</v>
      </c>
    </row>
    <row r="390" spans="1:1" ht="14.45" x14ac:dyDescent="0.35">
      <c r="A390">
        <v>249225741.15000001</v>
      </c>
    </row>
    <row r="391" spans="1:1" ht="14.45" x14ac:dyDescent="0.35">
      <c r="A391">
        <v>642906.54</v>
      </c>
    </row>
    <row r="392" spans="1:1" ht="14.45" x14ac:dyDescent="0.35">
      <c r="A392">
        <v>34599998.210000001</v>
      </c>
    </row>
    <row r="393" spans="1:1" ht="14.45" x14ac:dyDescent="0.35">
      <c r="A393">
        <v>164836.26</v>
      </c>
    </row>
    <row r="394" spans="1:1" ht="14.45" x14ac:dyDescent="0.35">
      <c r="A394">
        <v>159788544.16</v>
      </c>
    </row>
    <row r="395" spans="1:1" ht="14.45" x14ac:dyDescent="0.35">
      <c r="A395">
        <v>50918459.880000003</v>
      </c>
    </row>
    <row r="396" spans="1:1" ht="14.45" x14ac:dyDescent="0.35">
      <c r="A396">
        <v>331791589.25999999</v>
      </c>
    </row>
    <row r="397" spans="1:1" ht="14.45" x14ac:dyDescent="0.35">
      <c r="A397">
        <v>79518805.730000004</v>
      </c>
    </row>
    <row r="398" spans="1:1" ht="14.45" x14ac:dyDescent="0.35">
      <c r="A398">
        <v>291876485.61000001</v>
      </c>
    </row>
    <row r="399" spans="1:1" ht="14.45" x14ac:dyDescent="0.35">
      <c r="A399">
        <v>67477456.739999995</v>
      </c>
    </row>
    <row r="400" spans="1:1" ht="14.45" x14ac:dyDescent="0.35">
      <c r="A400">
        <v>346558645.00999999</v>
      </c>
    </row>
    <row r="401" spans="1:1" ht="14.45" x14ac:dyDescent="0.35">
      <c r="A401">
        <v>233558105.30000001</v>
      </c>
    </row>
    <row r="402" spans="1:1" ht="14.45" x14ac:dyDescent="0.35">
      <c r="A402">
        <v>752276128.82000005</v>
      </c>
    </row>
    <row r="403" spans="1:1" ht="14.45" x14ac:dyDescent="0.35">
      <c r="A403">
        <v>24464010.960000001</v>
      </c>
    </row>
    <row r="404" spans="1:1" ht="14.45" x14ac:dyDescent="0.35">
      <c r="A404">
        <v>26627464.68</v>
      </c>
    </row>
    <row r="405" spans="1:1" ht="14.45" x14ac:dyDescent="0.35">
      <c r="A405">
        <v>179333812.40000001</v>
      </c>
    </row>
    <row r="406" spans="1:1" ht="14.45" x14ac:dyDescent="0.35">
      <c r="A406">
        <v>14259295.380000001</v>
      </c>
    </row>
    <row r="407" spans="1:1" ht="14.45" x14ac:dyDescent="0.35">
      <c r="A407">
        <v>137917276.46000001</v>
      </c>
    </row>
    <row r="408" spans="1:1" ht="14.45" x14ac:dyDescent="0.35">
      <c r="A408">
        <v>10882900.24</v>
      </c>
    </row>
    <row r="409" spans="1:1" ht="14.45" x14ac:dyDescent="0.35">
      <c r="A409">
        <v>426042804.06</v>
      </c>
    </row>
    <row r="410" spans="1:1" ht="14.45" x14ac:dyDescent="0.35">
      <c r="A410">
        <v>116626370.45999999</v>
      </c>
    </row>
    <row r="411" spans="1:1" ht="14.45" x14ac:dyDescent="0.35">
      <c r="A411">
        <v>114262829.26000001</v>
      </c>
    </row>
    <row r="412" spans="1:1" ht="14.45" x14ac:dyDescent="0.35">
      <c r="A412">
        <v>7320353.3300000001</v>
      </c>
    </row>
    <row r="413" spans="1:1" ht="14.45" x14ac:dyDescent="0.35">
      <c r="A413">
        <v>18555279.800000001</v>
      </c>
    </row>
    <row r="414" spans="1:1" ht="14.45" x14ac:dyDescent="0.35">
      <c r="A414">
        <v>19735195.940000001</v>
      </c>
    </row>
    <row r="415" spans="1:1" ht="14.45" x14ac:dyDescent="0.35">
      <c r="A415">
        <v>67827728.010000005</v>
      </c>
    </row>
    <row r="416" spans="1:1" ht="14.45" x14ac:dyDescent="0.35">
      <c r="A416">
        <v>643305541.24000001</v>
      </c>
    </row>
    <row r="417" spans="1:1" ht="14.45" x14ac:dyDescent="0.35">
      <c r="A417">
        <v>34045352.350000001</v>
      </c>
    </row>
    <row r="418" spans="1:1" ht="14.45" x14ac:dyDescent="0.35">
      <c r="A418">
        <v>92118302.120000005</v>
      </c>
    </row>
    <row r="419" spans="1:1" ht="14.45" x14ac:dyDescent="0.35">
      <c r="A419">
        <v>48257252.799999997</v>
      </c>
    </row>
    <row r="420" spans="1:1" ht="14.45" x14ac:dyDescent="0.35">
      <c r="A420">
        <v>144158.57</v>
      </c>
    </row>
    <row r="421" spans="1:1" ht="14.45" x14ac:dyDescent="0.35">
      <c r="A421">
        <v>680413.83</v>
      </c>
    </row>
    <row r="422" spans="1:1" ht="14.45" x14ac:dyDescent="0.35">
      <c r="A422">
        <v>86132308.269999996</v>
      </c>
    </row>
    <row r="423" spans="1:1" ht="14.45" x14ac:dyDescent="0.35">
      <c r="A423">
        <v>161431.03</v>
      </c>
    </row>
    <row r="424" spans="1:1" ht="14.45" x14ac:dyDescent="0.35">
      <c r="A424">
        <v>12692325.1</v>
      </c>
    </row>
    <row r="425" spans="1:1" ht="14.45" x14ac:dyDescent="0.35">
      <c r="A425">
        <v>19513592.920000002</v>
      </c>
    </row>
    <row r="426" spans="1:1" ht="14.45" x14ac:dyDescent="0.35">
      <c r="A426">
        <v>15696184.800000001</v>
      </c>
    </row>
    <row r="427" spans="1:1" ht="14.45" x14ac:dyDescent="0.35">
      <c r="A427">
        <v>13680249.65</v>
      </c>
    </row>
    <row r="428" spans="1:1" ht="14.45" x14ac:dyDescent="0.35">
      <c r="A428">
        <v>3854367.9</v>
      </c>
    </row>
    <row r="429" spans="1:1" ht="14.45" x14ac:dyDescent="0.35">
      <c r="A429">
        <v>16529891.27</v>
      </c>
    </row>
    <row r="430" spans="1:1" ht="14.45" x14ac:dyDescent="0.35">
      <c r="A430">
        <v>4201805.58</v>
      </c>
    </row>
    <row r="431" spans="1:1" ht="14.45" x14ac:dyDescent="0.35">
      <c r="A431">
        <v>34452847.219999999</v>
      </c>
    </row>
    <row r="432" spans="1:1" ht="14.45" x14ac:dyDescent="0.35">
      <c r="A432">
        <v>65279713.719999999</v>
      </c>
    </row>
    <row r="433" spans="1:1" ht="14.45" x14ac:dyDescent="0.35">
      <c r="A433">
        <v>8321627.7999999998</v>
      </c>
    </row>
    <row r="434" spans="1:1" ht="14.45" x14ac:dyDescent="0.35">
      <c r="A434">
        <v>16058409.25</v>
      </c>
    </row>
    <row r="435" spans="1:1" ht="14.45" x14ac:dyDescent="0.35">
      <c r="A435">
        <v>6594734.6200000001</v>
      </c>
    </row>
    <row r="436" spans="1:1" ht="14.45" x14ac:dyDescent="0.35">
      <c r="A436">
        <v>16266489.27</v>
      </c>
    </row>
    <row r="437" spans="1:1" ht="14.45" x14ac:dyDescent="0.35">
      <c r="A437">
        <v>6209548.54</v>
      </c>
    </row>
    <row r="438" spans="1:1" ht="14.45" x14ac:dyDescent="0.35">
      <c r="A438">
        <v>170568.57</v>
      </c>
    </row>
    <row r="439" spans="1:1" ht="14.45" x14ac:dyDescent="0.35">
      <c r="A439">
        <v>817652.87</v>
      </c>
    </row>
    <row r="440" spans="1:1" ht="14.45" x14ac:dyDescent="0.35">
      <c r="A440">
        <v>51370743.700000003</v>
      </c>
    </row>
    <row r="441" spans="1:1" ht="14.45" x14ac:dyDescent="0.35">
      <c r="A441">
        <v>30585006.010000002</v>
      </c>
    </row>
    <row r="442" spans="1:1" ht="14.45" x14ac:dyDescent="0.35">
      <c r="A442">
        <v>13558334.890000001</v>
      </c>
    </row>
    <row r="443" spans="1:1" ht="14.45" x14ac:dyDescent="0.35">
      <c r="A443">
        <v>43468207.149999999</v>
      </c>
    </row>
    <row r="444" spans="1:1" ht="14.45" x14ac:dyDescent="0.35">
      <c r="A444">
        <v>6267492.9500000002</v>
      </c>
    </row>
    <row r="445" spans="1:1" x14ac:dyDescent="0.25">
      <c r="A445">
        <v>47894047.840000004</v>
      </c>
    </row>
    <row r="446" spans="1:1" x14ac:dyDescent="0.25">
      <c r="A446">
        <v>9432159.6099999994</v>
      </c>
    </row>
    <row r="447" spans="1:1" x14ac:dyDescent="0.25">
      <c r="A447">
        <v>23697756.989999998</v>
      </c>
    </row>
    <row r="448" spans="1:1" x14ac:dyDescent="0.25">
      <c r="A448">
        <v>20575880.48</v>
      </c>
    </row>
    <row r="449" spans="1:1" x14ac:dyDescent="0.25">
      <c r="A449">
        <v>60091905.140000001</v>
      </c>
    </row>
    <row r="450" spans="1:1" x14ac:dyDescent="0.25">
      <c r="A450">
        <v>22745114.68</v>
      </c>
    </row>
    <row r="451" spans="1:1" x14ac:dyDescent="0.25">
      <c r="A451">
        <v>23141881.75</v>
      </c>
    </row>
    <row r="452" spans="1:1" x14ac:dyDescent="0.25">
      <c r="A452">
        <v>39926964.469999999</v>
      </c>
    </row>
    <row r="453" spans="1:1" x14ac:dyDescent="0.25">
      <c r="A453">
        <v>7528713.0700000003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8"/>
  <sheetViews>
    <sheetView tabSelected="1" workbookViewId="0">
      <pane ySplit="1" topLeftCell="A2" activePane="bottomLeft" state="frozen"/>
      <selection pane="bottomLeft" activeCell="G15" sqref="G15"/>
    </sheetView>
  </sheetViews>
  <sheetFormatPr defaultRowHeight="15" x14ac:dyDescent="0.25"/>
  <cols>
    <col min="1" max="1" width="28" customWidth="1"/>
    <col min="2" max="2" width="12.5703125" customWidth="1"/>
    <col min="3" max="3" width="9" customWidth="1"/>
    <col min="4" max="4" width="15.5703125" customWidth="1"/>
    <col min="5" max="5" width="9.42578125" customWidth="1"/>
    <col min="6" max="6" width="13.140625" customWidth="1"/>
    <col min="7" max="7" width="9.85546875" customWidth="1"/>
    <col min="8" max="8" width="14.140625" customWidth="1"/>
    <col min="9" max="9" width="9.7109375" customWidth="1"/>
    <col min="10" max="10" width="14.140625" customWidth="1"/>
    <col min="11" max="11" width="10" customWidth="1"/>
    <col min="12" max="12" width="14" customWidth="1"/>
    <col min="13" max="13" width="10.140625" customWidth="1"/>
    <col min="14" max="14" width="13.5703125" customWidth="1"/>
    <col min="15" max="15" width="10.28515625" customWidth="1"/>
    <col min="16" max="16" width="39.85546875" hidden="1" customWidth="1"/>
    <col min="17" max="17" width="14" hidden="1" customWidth="1"/>
  </cols>
  <sheetData>
    <row r="1" spans="1:17" ht="90" x14ac:dyDescent="0.25">
      <c r="A1" s="6" t="s">
        <v>0</v>
      </c>
      <c r="B1" s="3" t="s">
        <v>89</v>
      </c>
      <c r="C1" s="4" t="s">
        <v>93</v>
      </c>
      <c r="D1" s="3" t="s">
        <v>87</v>
      </c>
      <c r="E1" s="4" t="s">
        <v>93</v>
      </c>
      <c r="F1" s="13" t="s">
        <v>95</v>
      </c>
      <c r="G1" s="4" t="s">
        <v>93</v>
      </c>
      <c r="H1" s="13" t="s">
        <v>90</v>
      </c>
      <c r="I1" s="4" t="s">
        <v>93</v>
      </c>
      <c r="J1" s="3" t="s">
        <v>97</v>
      </c>
      <c r="K1" s="4" t="s">
        <v>93</v>
      </c>
      <c r="L1" s="3" t="s">
        <v>98</v>
      </c>
      <c r="M1" s="4" t="s">
        <v>93</v>
      </c>
      <c r="N1" s="7" t="s">
        <v>94</v>
      </c>
      <c r="O1" s="2" t="s">
        <v>96</v>
      </c>
    </row>
    <row r="2" spans="1:17" x14ac:dyDescent="0.25">
      <c r="A2" s="6" t="s">
        <v>88</v>
      </c>
      <c r="B2" s="8">
        <v>5.4642908932620908E-2</v>
      </c>
      <c r="C2" s="4"/>
      <c r="D2" s="9">
        <v>71249.99494313488</v>
      </c>
      <c r="E2" s="4"/>
      <c r="F2" s="10">
        <v>8.8405623808741965E-2</v>
      </c>
      <c r="G2" s="4"/>
      <c r="H2" s="11">
        <v>1.3040602814027977</v>
      </c>
      <c r="I2" s="4"/>
      <c r="J2" s="10">
        <v>-2.23705926545061E-2</v>
      </c>
      <c r="K2" s="4"/>
      <c r="L2" s="12">
        <v>0.93940623769916931</v>
      </c>
      <c r="M2" s="4"/>
      <c r="N2" s="7"/>
      <c r="O2" s="5"/>
      <c r="Q2" t="s">
        <v>156</v>
      </c>
    </row>
    <row r="3" spans="1:17" x14ac:dyDescent="0.25">
      <c r="A3" s="17" t="s">
        <v>27</v>
      </c>
      <c r="B3" s="18">
        <v>7.1108622620380743E-2</v>
      </c>
      <c r="C3" s="19">
        <v>85</v>
      </c>
      <c r="D3" s="20">
        <v>143826.78605511814</v>
      </c>
      <c r="E3" s="19">
        <v>83</v>
      </c>
      <c r="F3" s="21">
        <v>0.11890756302521008</v>
      </c>
      <c r="G3" s="19">
        <v>68</v>
      </c>
      <c r="H3" s="22">
        <v>1.4668288302598878</v>
      </c>
      <c r="I3" s="19">
        <v>50</v>
      </c>
      <c r="J3" s="21">
        <v>4.2333574626665593E-2</v>
      </c>
      <c r="K3" s="19">
        <v>81</v>
      </c>
      <c r="L3" s="23">
        <v>2.5821594399917207</v>
      </c>
      <c r="M3" s="19">
        <v>83</v>
      </c>
      <c r="N3" s="24">
        <v>450</v>
      </c>
      <c r="O3" s="25">
        <v>1</v>
      </c>
      <c r="P3" t="s">
        <v>107</v>
      </c>
      <c r="Q3">
        <v>0</v>
      </c>
    </row>
    <row r="4" spans="1:17" x14ac:dyDescent="0.25">
      <c r="A4" s="17" t="s">
        <v>66</v>
      </c>
      <c r="B4" s="18">
        <v>6.2836021505376344E-2</v>
      </c>
      <c r="C4" s="19">
        <v>74</v>
      </c>
      <c r="D4" s="20">
        <v>184497.42915106943</v>
      </c>
      <c r="E4" s="19">
        <v>86</v>
      </c>
      <c r="F4" s="21">
        <v>0.14798206278026907</v>
      </c>
      <c r="G4" s="19">
        <v>73</v>
      </c>
      <c r="H4" s="22">
        <v>1.7042972054790069</v>
      </c>
      <c r="I4" s="19">
        <v>71</v>
      </c>
      <c r="J4" s="21">
        <v>-1.3429818027029904E-2</v>
      </c>
      <c r="K4" s="19">
        <v>55</v>
      </c>
      <c r="L4" s="23">
        <v>3.2301224231598056</v>
      </c>
      <c r="M4" s="19">
        <v>85</v>
      </c>
      <c r="N4" s="24">
        <v>444</v>
      </c>
      <c r="O4" s="25">
        <v>2</v>
      </c>
      <c r="P4" t="s">
        <v>107</v>
      </c>
      <c r="Q4">
        <v>0</v>
      </c>
    </row>
    <row r="5" spans="1:17" x14ac:dyDescent="0.25">
      <c r="A5" s="17" t="s">
        <v>1</v>
      </c>
      <c r="B5" s="18">
        <v>6.0775565470244833E-2</v>
      </c>
      <c r="C5" s="19">
        <v>69</v>
      </c>
      <c r="D5" s="20">
        <v>167776.70631117609</v>
      </c>
      <c r="E5" s="19">
        <v>85</v>
      </c>
      <c r="F5" s="21">
        <v>0.28611332801276934</v>
      </c>
      <c r="G5" s="19">
        <v>83</v>
      </c>
      <c r="H5" s="22">
        <v>1.2010050689967506</v>
      </c>
      <c r="I5" s="19">
        <v>29</v>
      </c>
      <c r="J5" s="21">
        <v>4.4780866357101969E-2</v>
      </c>
      <c r="K5" s="19">
        <v>83</v>
      </c>
      <c r="L5" s="23">
        <v>2.3304320318475198</v>
      </c>
      <c r="M5" s="19">
        <v>82</v>
      </c>
      <c r="N5" s="24">
        <v>431</v>
      </c>
      <c r="O5" s="25">
        <v>3</v>
      </c>
      <c r="P5" t="s">
        <v>106</v>
      </c>
      <c r="Q5">
        <v>0</v>
      </c>
    </row>
    <row r="6" spans="1:17" x14ac:dyDescent="0.25">
      <c r="A6" s="17" t="s">
        <v>55</v>
      </c>
      <c r="B6" s="18">
        <v>5.9182845093011513E-2</v>
      </c>
      <c r="C6" s="19">
        <v>66</v>
      </c>
      <c r="D6" s="20">
        <v>84773.621004795335</v>
      </c>
      <c r="E6" s="19">
        <v>74</v>
      </c>
      <c r="F6" s="21">
        <v>0.12366682274595495</v>
      </c>
      <c r="G6" s="19">
        <v>68</v>
      </c>
      <c r="H6" s="22">
        <v>1.9122677258245082</v>
      </c>
      <c r="I6" s="19">
        <v>81</v>
      </c>
      <c r="J6" s="21">
        <v>-1.7480298568603288E-2</v>
      </c>
      <c r="K6" s="19">
        <v>53</v>
      </c>
      <c r="L6" s="23">
        <v>1.3599658461971222</v>
      </c>
      <c r="M6" s="19">
        <v>75</v>
      </c>
      <c r="N6" s="24">
        <v>417</v>
      </c>
      <c r="O6" s="25">
        <v>4</v>
      </c>
      <c r="P6" t="s">
        <v>99</v>
      </c>
      <c r="Q6">
        <v>0</v>
      </c>
    </row>
    <row r="7" spans="1:17" x14ac:dyDescent="0.25">
      <c r="A7" s="17" t="s">
        <v>39</v>
      </c>
      <c r="B7" s="18">
        <v>5.8476056251723398E-2</v>
      </c>
      <c r="C7" s="19">
        <v>63</v>
      </c>
      <c r="D7" s="20">
        <v>75299.824521638875</v>
      </c>
      <c r="E7" s="19">
        <v>65</v>
      </c>
      <c r="F7" s="21">
        <v>0.20602706027060272</v>
      </c>
      <c r="G7" s="19">
        <v>78</v>
      </c>
      <c r="H7" s="22">
        <v>2.1376246059868849</v>
      </c>
      <c r="I7" s="19">
        <v>84</v>
      </c>
      <c r="J7" s="21">
        <v>-2.2377727520470108E-2</v>
      </c>
      <c r="K7" s="19">
        <v>47</v>
      </c>
      <c r="L7" s="23">
        <v>1.2016263263731464</v>
      </c>
      <c r="M7" s="19">
        <v>69</v>
      </c>
      <c r="N7" s="24">
        <v>406</v>
      </c>
      <c r="O7" s="25">
        <v>5</v>
      </c>
      <c r="P7" t="s">
        <v>109</v>
      </c>
      <c r="Q7">
        <v>0</v>
      </c>
    </row>
    <row r="8" spans="1:17" x14ac:dyDescent="0.25">
      <c r="A8" s="17" t="s">
        <v>13</v>
      </c>
      <c r="B8" s="18">
        <v>5.6430176477036062E-2</v>
      </c>
      <c r="C8" s="19">
        <v>55</v>
      </c>
      <c r="D8" s="20">
        <v>71153.171102343171</v>
      </c>
      <c r="E8" s="19">
        <v>58</v>
      </c>
      <c r="F8" s="21">
        <v>0.34959108687922247</v>
      </c>
      <c r="G8" s="19">
        <v>85</v>
      </c>
      <c r="H8" s="22">
        <v>1.7355783180339712</v>
      </c>
      <c r="I8" s="19">
        <v>72</v>
      </c>
      <c r="J8" s="21">
        <v>-3.785444099997156E-2</v>
      </c>
      <c r="K8" s="19">
        <v>35</v>
      </c>
      <c r="L8" s="23">
        <v>1.2523002221682296</v>
      </c>
      <c r="M8" s="19">
        <v>73</v>
      </c>
      <c r="N8" s="24">
        <v>378</v>
      </c>
      <c r="O8" s="25">
        <v>6</v>
      </c>
      <c r="P8" t="s">
        <v>106</v>
      </c>
      <c r="Q8" t="s">
        <v>155</v>
      </c>
    </row>
    <row r="9" spans="1:17" x14ac:dyDescent="0.25">
      <c r="A9" s="17" t="s">
        <v>12</v>
      </c>
      <c r="B9" s="18">
        <v>5.4858070689205257E-2</v>
      </c>
      <c r="C9" s="19">
        <v>52</v>
      </c>
      <c r="D9" s="20">
        <v>70082.310278012708</v>
      </c>
      <c r="E9" s="19">
        <v>56</v>
      </c>
      <c r="F9" s="21">
        <v>6.3289869608826474E-2</v>
      </c>
      <c r="G9" s="19">
        <v>43</v>
      </c>
      <c r="H9" s="22">
        <v>1.8500714163273266</v>
      </c>
      <c r="I9" s="19">
        <v>79</v>
      </c>
      <c r="J9" s="21">
        <v>7.3613468852740824E-2</v>
      </c>
      <c r="K9" s="19">
        <v>86</v>
      </c>
      <c r="L9" s="23">
        <v>1.0608932860825893</v>
      </c>
      <c r="M9" s="19">
        <v>55</v>
      </c>
      <c r="N9" s="24">
        <v>371</v>
      </c>
      <c r="O9" s="25">
        <v>7</v>
      </c>
      <c r="P9" t="s">
        <v>109</v>
      </c>
      <c r="Q9">
        <v>0</v>
      </c>
    </row>
    <row r="10" spans="1:17" x14ac:dyDescent="0.25">
      <c r="A10" s="17" t="s">
        <v>22</v>
      </c>
      <c r="B10" s="18">
        <v>4.7779540047581281E-2</v>
      </c>
      <c r="C10" s="19">
        <v>27</v>
      </c>
      <c r="D10" s="20">
        <v>103691.61508139159</v>
      </c>
      <c r="E10" s="19">
        <v>80</v>
      </c>
      <c r="F10" s="21">
        <v>7.3271742593182546E-2</v>
      </c>
      <c r="G10" s="19">
        <v>49</v>
      </c>
      <c r="H10" s="22">
        <v>1.4839993483754521</v>
      </c>
      <c r="I10" s="19">
        <v>54</v>
      </c>
      <c r="J10" s="21">
        <v>1.6764132553606238E-2</v>
      </c>
      <c r="K10" s="19">
        <v>75</v>
      </c>
      <c r="L10" s="23">
        <v>1.5717747842162113</v>
      </c>
      <c r="M10" s="19">
        <v>80</v>
      </c>
      <c r="N10" s="24">
        <v>365</v>
      </c>
      <c r="O10" s="25">
        <v>8</v>
      </c>
      <c r="P10" t="s">
        <v>107</v>
      </c>
      <c r="Q10">
        <v>0</v>
      </c>
    </row>
    <row r="11" spans="1:17" x14ac:dyDescent="0.25">
      <c r="A11" s="17" t="s">
        <v>82</v>
      </c>
      <c r="B11" s="18">
        <v>4.1107178088551036E-2</v>
      </c>
      <c r="C11" s="19">
        <v>12</v>
      </c>
      <c r="D11" s="20">
        <v>110235.91861095434</v>
      </c>
      <c r="E11" s="19">
        <v>81</v>
      </c>
      <c r="F11" s="21">
        <v>7.8331637843336729E-2</v>
      </c>
      <c r="G11" s="19">
        <v>54</v>
      </c>
      <c r="H11" s="22">
        <v>1.4603925069249497</v>
      </c>
      <c r="I11" s="19">
        <v>50</v>
      </c>
      <c r="J11" s="21">
        <v>6.3383190573503195E-2</v>
      </c>
      <c r="K11" s="19">
        <v>85</v>
      </c>
      <c r="L11" s="23">
        <v>1.9446277767769162</v>
      </c>
      <c r="M11" s="19">
        <v>81</v>
      </c>
      <c r="N11" s="24">
        <v>363</v>
      </c>
      <c r="O11" s="25">
        <v>9</v>
      </c>
      <c r="P11" t="s">
        <v>107</v>
      </c>
      <c r="Q11">
        <v>0</v>
      </c>
    </row>
    <row r="12" spans="1:17" x14ac:dyDescent="0.25">
      <c r="A12" s="17" t="s">
        <v>49</v>
      </c>
      <c r="B12" s="18">
        <v>6.9088216650420017E-2</v>
      </c>
      <c r="C12" s="19">
        <v>84</v>
      </c>
      <c r="D12" s="20">
        <v>74742.229355821139</v>
      </c>
      <c r="E12" s="19">
        <v>63</v>
      </c>
      <c r="F12" s="21">
        <v>3.458850377977464E-2</v>
      </c>
      <c r="G12" s="19">
        <v>20</v>
      </c>
      <c r="H12" s="21">
        <v>1.424680541645692</v>
      </c>
      <c r="I12" s="19">
        <v>47</v>
      </c>
      <c r="J12" s="21">
        <v>3.1185814402345E-2</v>
      </c>
      <c r="K12" s="19">
        <v>79</v>
      </c>
      <c r="L12" s="23">
        <v>1.179080401919379</v>
      </c>
      <c r="M12" s="19">
        <v>65</v>
      </c>
      <c r="N12" s="24">
        <v>358</v>
      </c>
      <c r="O12" s="25">
        <v>10</v>
      </c>
      <c r="P12" t="s">
        <v>112</v>
      </c>
      <c r="Q12" t="s">
        <v>155</v>
      </c>
    </row>
    <row r="13" spans="1:17" x14ac:dyDescent="0.25">
      <c r="A13" s="17" t="s">
        <v>20</v>
      </c>
      <c r="B13" s="18">
        <v>5.7036165532763826E-2</v>
      </c>
      <c r="C13" s="19">
        <v>57</v>
      </c>
      <c r="D13" s="20">
        <v>165775.21642152459</v>
      </c>
      <c r="E13" s="19">
        <v>84</v>
      </c>
      <c r="F13" s="21">
        <v>9.6899224806201556E-2</v>
      </c>
      <c r="G13" s="19">
        <v>64</v>
      </c>
      <c r="H13" s="22">
        <v>1.5907937200079902</v>
      </c>
      <c r="I13" s="19">
        <v>60</v>
      </c>
      <c r="J13" s="21">
        <v>-0.29678275290215589</v>
      </c>
      <c r="K13" s="19">
        <v>2</v>
      </c>
      <c r="L13" s="23">
        <v>4.1177422351225443</v>
      </c>
      <c r="M13" s="19">
        <v>86</v>
      </c>
      <c r="N13" s="24">
        <v>353</v>
      </c>
      <c r="O13" s="25">
        <v>11</v>
      </c>
      <c r="P13" t="s">
        <v>107</v>
      </c>
      <c r="Q13">
        <v>0</v>
      </c>
    </row>
    <row r="14" spans="1:17" x14ac:dyDescent="0.25">
      <c r="A14" s="17" t="s">
        <v>57</v>
      </c>
      <c r="B14" s="18">
        <v>5.2504211517609582E-2</v>
      </c>
      <c r="C14" s="19">
        <v>45</v>
      </c>
      <c r="D14" s="20">
        <v>98790.044567671954</v>
      </c>
      <c r="E14" s="19">
        <v>79</v>
      </c>
      <c r="F14" s="21">
        <v>0.14317180616740088</v>
      </c>
      <c r="G14" s="19">
        <v>73</v>
      </c>
      <c r="H14" s="22">
        <v>1.4995288232371387</v>
      </c>
      <c r="I14" s="19">
        <v>55</v>
      </c>
      <c r="J14" s="21">
        <v>-5.816238620618467E-2</v>
      </c>
      <c r="K14" s="19">
        <v>21</v>
      </c>
      <c r="L14" s="23">
        <v>1.3885404918885929</v>
      </c>
      <c r="M14" s="19">
        <v>78</v>
      </c>
      <c r="N14" s="24">
        <v>351</v>
      </c>
      <c r="O14" s="25">
        <v>12</v>
      </c>
      <c r="P14" t="s">
        <v>106</v>
      </c>
      <c r="Q14" t="s">
        <v>155</v>
      </c>
    </row>
    <row r="15" spans="1:17" x14ac:dyDescent="0.25">
      <c r="A15" s="17" t="s">
        <v>26</v>
      </c>
      <c r="B15" s="18">
        <v>5.8851697553033565E-2</v>
      </c>
      <c r="C15" s="19">
        <v>66</v>
      </c>
      <c r="D15" s="20">
        <v>85375.792892595622</v>
      </c>
      <c r="E15" s="19">
        <v>75</v>
      </c>
      <c r="F15" s="21">
        <v>0.38181818181818183</v>
      </c>
      <c r="G15" s="19">
        <v>86</v>
      </c>
      <c r="H15" s="22">
        <v>1.5417324137463935</v>
      </c>
      <c r="I15" s="19">
        <v>57</v>
      </c>
      <c r="J15" s="21">
        <v>-0.2629573631690354</v>
      </c>
      <c r="K15" s="19">
        <v>4</v>
      </c>
      <c r="L15" s="23">
        <v>1.0224445775277067</v>
      </c>
      <c r="M15" s="19">
        <v>52</v>
      </c>
      <c r="N15" s="24">
        <v>340</v>
      </c>
      <c r="O15" s="25">
        <v>13</v>
      </c>
      <c r="P15" t="s">
        <v>99</v>
      </c>
      <c r="Q15">
        <v>0</v>
      </c>
    </row>
    <row r="16" spans="1:17" x14ac:dyDescent="0.25">
      <c r="A16" s="17" t="s">
        <v>16</v>
      </c>
      <c r="B16" s="18">
        <v>7.6336028591456134E-2</v>
      </c>
      <c r="C16" s="19">
        <v>86</v>
      </c>
      <c r="D16" s="20">
        <v>98490.811855923384</v>
      </c>
      <c r="E16" s="19">
        <v>78</v>
      </c>
      <c r="F16" s="21">
        <v>0.10070291206426625</v>
      </c>
      <c r="G16" s="19">
        <v>66</v>
      </c>
      <c r="H16" s="22">
        <v>1.1039584960590108</v>
      </c>
      <c r="I16" s="19">
        <v>19</v>
      </c>
      <c r="J16" s="21">
        <v>-0.17502595662488471</v>
      </c>
      <c r="K16" s="19">
        <v>7</v>
      </c>
      <c r="L16" s="23">
        <v>2.7100393324078054</v>
      </c>
      <c r="M16" s="19">
        <v>84</v>
      </c>
      <c r="N16" s="24">
        <v>340</v>
      </c>
      <c r="O16" s="25">
        <v>13</v>
      </c>
      <c r="P16" t="s">
        <v>107</v>
      </c>
      <c r="Q16">
        <v>0</v>
      </c>
    </row>
    <row r="17" spans="1:17" x14ac:dyDescent="0.25">
      <c r="A17" s="17" t="s">
        <v>47</v>
      </c>
      <c r="B17" s="18">
        <v>6.6160783607075238E-2</v>
      </c>
      <c r="C17" s="19">
        <v>80</v>
      </c>
      <c r="D17" s="20">
        <v>75975.682695023468</v>
      </c>
      <c r="E17" s="19">
        <v>67</v>
      </c>
      <c r="F17" s="21">
        <v>0.14800257513638057</v>
      </c>
      <c r="G17" s="19">
        <v>73</v>
      </c>
      <c r="H17" s="22">
        <v>0.91788797680913015</v>
      </c>
      <c r="I17" s="19">
        <v>7</v>
      </c>
      <c r="J17" s="21">
        <v>-1.9736349592002014E-2</v>
      </c>
      <c r="K17" s="19">
        <v>51</v>
      </c>
      <c r="L17" s="23">
        <v>1.1408093566067594</v>
      </c>
      <c r="M17" s="19">
        <v>62</v>
      </c>
      <c r="N17" s="24">
        <v>340</v>
      </c>
      <c r="O17" s="25">
        <v>13</v>
      </c>
      <c r="P17" t="s">
        <v>111</v>
      </c>
      <c r="Q17" t="s">
        <v>155</v>
      </c>
    </row>
    <row r="18" spans="1:17" x14ac:dyDescent="0.25">
      <c r="A18" s="17" t="s">
        <v>24</v>
      </c>
      <c r="B18" s="18">
        <v>4.9129746835443036E-2</v>
      </c>
      <c r="C18" s="19">
        <v>32</v>
      </c>
      <c r="D18" s="20">
        <v>70927.941900161066</v>
      </c>
      <c r="E18" s="19">
        <v>58</v>
      </c>
      <c r="F18" s="21">
        <v>0.10317460317460317</v>
      </c>
      <c r="G18" s="19">
        <v>66</v>
      </c>
      <c r="H18" s="22">
        <v>1.7779124925342236</v>
      </c>
      <c r="I18" s="19">
        <v>75</v>
      </c>
      <c r="J18" s="21">
        <v>-2.9861082820711288E-2</v>
      </c>
      <c r="K18" s="19">
        <v>37</v>
      </c>
      <c r="L18" s="23">
        <v>1.1548076213802927</v>
      </c>
      <c r="M18" s="19">
        <v>63</v>
      </c>
      <c r="N18" s="24">
        <v>331</v>
      </c>
      <c r="O18" s="25">
        <v>16</v>
      </c>
      <c r="P18" t="s">
        <v>106</v>
      </c>
      <c r="Q18">
        <v>0</v>
      </c>
    </row>
    <row r="19" spans="1:17" x14ac:dyDescent="0.25">
      <c r="A19" s="17" t="s">
        <v>41</v>
      </c>
      <c r="B19" s="18">
        <v>6.2736373748609561E-2</v>
      </c>
      <c r="C19" s="19">
        <v>74</v>
      </c>
      <c r="D19" s="20">
        <v>57184.556026282771</v>
      </c>
      <c r="E19" s="19">
        <v>16</v>
      </c>
      <c r="F19" s="21">
        <v>0.28961303462321791</v>
      </c>
      <c r="G19" s="19">
        <v>83</v>
      </c>
      <c r="H19" s="22">
        <v>1.6714138599236483</v>
      </c>
      <c r="I19" s="19">
        <v>68</v>
      </c>
      <c r="J19" s="21">
        <v>-4.3436108911161481E-2</v>
      </c>
      <c r="K19" s="19">
        <v>29</v>
      </c>
      <c r="L19" s="23">
        <v>1.0804003075857478</v>
      </c>
      <c r="M19" s="19">
        <v>58</v>
      </c>
      <c r="N19" s="24">
        <v>328</v>
      </c>
      <c r="O19" s="25">
        <v>17</v>
      </c>
      <c r="P19" t="s">
        <v>111</v>
      </c>
      <c r="Q19">
        <v>0</v>
      </c>
    </row>
    <row r="20" spans="1:17" x14ac:dyDescent="0.25">
      <c r="A20" s="17" t="s">
        <v>86</v>
      </c>
      <c r="B20" s="18">
        <v>6.0630552216741962E-2</v>
      </c>
      <c r="C20" s="19">
        <v>69</v>
      </c>
      <c r="D20" s="20">
        <v>65090.291793323508</v>
      </c>
      <c r="E20" s="19">
        <v>42</v>
      </c>
      <c r="F20" s="21">
        <v>9.9472269242258285E-2</v>
      </c>
      <c r="G20" s="19">
        <v>64</v>
      </c>
      <c r="H20" s="22">
        <v>1.1626228224074706</v>
      </c>
      <c r="I20" s="19">
        <v>26</v>
      </c>
      <c r="J20" s="21">
        <v>5.0379738135331109E-3</v>
      </c>
      <c r="K20" s="19">
        <v>65</v>
      </c>
      <c r="L20" s="23">
        <v>1.0613046742116199</v>
      </c>
      <c r="M20" s="19">
        <v>56</v>
      </c>
      <c r="N20" s="24">
        <v>322</v>
      </c>
      <c r="O20" s="25">
        <v>18</v>
      </c>
      <c r="P20" t="s">
        <v>109</v>
      </c>
      <c r="Q20">
        <v>0</v>
      </c>
    </row>
    <row r="21" spans="1:17" x14ac:dyDescent="0.25">
      <c r="A21" s="17" t="s">
        <v>33</v>
      </c>
      <c r="B21" s="18">
        <v>4.9661282131657151E-2</v>
      </c>
      <c r="C21" s="19">
        <v>36</v>
      </c>
      <c r="D21" s="20">
        <v>131896.26761025365</v>
      </c>
      <c r="E21" s="19">
        <v>82</v>
      </c>
      <c r="F21" s="21">
        <v>0.33138412017167385</v>
      </c>
      <c r="G21" s="19">
        <v>84</v>
      </c>
      <c r="H21" s="22">
        <v>1.1448196032693636</v>
      </c>
      <c r="I21" s="19">
        <v>24</v>
      </c>
      <c r="J21" s="21">
        <v>-7.4637030935114229E-2</v>
      </c>
      <c r="K21" s="19">
        <v>16</v>
      </c>
      <c r="L21" s="23">
        <v>1.5336763100735546</v>
      </c>
      <c r="M21" s="19">
        <v>79</v>
      </c>
      <c r="N21" s="24">
        <v>321</v>
      </c>
      <c r="O21" s="25">
        <v>19</v>
      </c>
      <c r="P21" t="s">
        <v>106</v>
      </c>
      <c r="Q21" t="s">
        <v>155</v>
      </c>
    </row>
    <row r="22" spans="1:17" x14ac:dyDescent="0.25">
      <c r="A22" s="17" t="s">
        <v>78</v>
      </c>
      <c r="B22" s="18">
        <v>5.23642047674873E-2</v>
      </c>
      <c r="C22" s="19">
        <v>45</v>
      </c>
      <c r="D22" s="20">
        <v>74425.125972556561</v>
      </c>
      <c r="E22" s="19">
        <v>61</v>
      </c>
      <c r="F22" s="21">
        <v>8.1689858844729207E-2</v>
      </c>
      <c r="G22" s="19">
        <v>54</v>
      </c>
      <c r="H22" s="22">
        <v>1.6730387684827561</v>
      </c>
      <c r="I22" s="19">
        <v>68</v>
      </c>
      <c r="J22" s="21">
        <v>2.4144565586448861E-3</v>
      </c>
      <c r="K22" s="19">
        <v>64</v>
      </c>
      <c r="L22" s="23">
        <v>0.88124749826919724</v>
      </c>
      <c r="M22" s="19">
        <v>26</v>
      </c>
      <c r="N22" s="24">
        <v>318</v>
      </c>
      <c r="O22" s="25">
        <v>20</v>
      </c>
      <c r="P22" t="s">
        <v>99</v>
      </c>
      <c r="Q22">
        <v>0</v>
      </c>
    </row>
    <row r="23" spans="1:17" x14ac:dyDescent="0.25">
      <c r="A23" s="35" t="s">
        <v>8</v>
      </c>
      <c r="B23" s="36">
        <v>5.9183684478353198E-2</v>
      </c>
      <c r="C23" s="37">
        <v>66</v>
      </c>
      <c r="D23" s="38">
        <v>65774.487836786793</v>
      </c>
      <c r="E23" s="37">
        <v>44</v>
      </c>
      <c r="F23" s="39">
        <v>0.16678171613793932</v>
      </c>
      <c r="G23" s="37">
        <v>75</v>
      </c>
      <c r="H23" s="40">
        <v>1.6157226385340431</v>
      </c>
      <c r="I23" s="37">
        <v>64</v>
      </c>
      <c r="J23" s="39">
        <v>-7.148733500440245E-2</v>
      </c>
      <c r="K23" s="37">
        <v>17</v>
      </c>
      <c r="L23" s="41">
        <v>0.98757332164394018</v>
      </c>
      <c r="M23" s="37">
        <v>46</v>
      </c>
      <c r="N23" s="42">
        <v>312</v>
      </c>
      <c r="O23" s="43">
        <v>21</v>
      </c>
      <c r="P23" t="s">
        <v>111</v>
      </c>
      <c r="Q23" t="s">
        <v>155</v>
      </c>
    </row>
    <row r="24" spans="1:17" x14ac:dyDescent="0.25">
      <c r="A24" s="35" t="s">
        <v>5</v>
      </c>
      <c r="B24" s="36">
        <v>6.5970448317730343E-2</v>
      </c>
      <c r="C24" s="37">
        <v>80</v>
      </c>
      <c r="D24" s="38">
        <v>63003.289588655301</v>
      </c>
      <c r="E24" s="37">
        <v>35</v>
      </c>
      <c r="F24" s="39">
        <v>0.20657850872319147</v>
      </c>
      <c r="G24" s="37">
        <v>78</v>
      </c>
      <c r="H24" s="40">
        <v>1.6422335946074049</v>
      </c>
      <c r="I24" s="37">
        <v>65</v>
      </c>
      <c r="J24" s="39">
        <v>-0.13842981449030153</v>
      </c>
      <c r="K24" s="37">
        <v>10</v>
      </c>
      <c r="L24" s="41">
        <v>0.95485303219499695</v>
      </c>
      <c r="M24" s="37">
        <v>42</v>
      </c>
      <c r="N24" s="42">
        <v>310</v>
      </c>
      <c r="O24" s="43">
        <v>22</v>
      </c>
      <c r="P24" t="s">
        <v>108</v>
      </c>
      <c r="Q24">
        <v>0</v>
      </c>
    </row>
    <row r="25" spans="1:17" x14ac:dyDescent="0.25">
      <c r="A25" s="35" t="s">
        <v>6</v>
      </c>
      <c r="B25" s="36">
        <v>6.2326816502463057E-2</v>
      </c>
      <c r="C25" s="37">
        <v>72</v>
      </c>
      <c r="D25" s="38">
        <v>62087.611926520542</v>
      </c>
      <c r="E25" s="37">
        <v>31</v>
      </c>
      <c r="F25" s="39">
        <v>9.8573999723106737E-2</v>
      </c>
      <c r="G25" s="37">
        <v>64</v>
      </c>
      <c r="H25" s="40">
        <v>1.384423993910848</v>
      </c>
      <c r="I25" s="37">
        <v>43</v>
      </c>
      <c r="J25" s="39">
        <v>-2.7848101265822784E-2</v>
      </c>
      <c r="K25" s="37">
        <v>40</v>
      </c>
      <c r="L25" s="41">
        <v>1.0850475828062425</v>
      </c>
      <c r="M25" s="37">
        <v>59</v>
      </c>
      <c r="N25" s="42">
        <v>309</v>
      </c>
      <c r="O25" s="43">
        <v>23</v>
      </c>
      <c r="P25" t="s">
        <v>106</v>
      </c>
      <c r="Q25">
        <v>0</v>
      </c>
    </row>
    <row r="26" spans="1:17" x14ac:dyDescent="0.25">
      <c r="A26" s="35" t="s">
        <v>68</v>
      </c>
      <c r="B26" s="36">
        <v>4.9217485478578127E-2</v>
      </c>
      <c r="C26" s="37">
        <v>32</v>
      </c>
      <c r="D26" s="38">
        <v>87310.031795226387</v>
      </c>
      <c r="E26" s="37">
        <v>76</v>
      </c>
      <c r="F26" s="39">
        <v>0.13725606150206979</v>
      </c>
      <c r="G26" s="37">
        <v>69</v>
      </c>
      <c r="H26" s="40">
        <v>1.094040425057343</v>
      </c>
      <c r="I26" s="37">
        <v>18</v>
      </c>
      <c r="J26" s="39">
        <v>-3.7812158360869194E-2</v>
      </c>
      <c r="K26" s="37">
        <v>36</v>
      </c>
      <c r="L26" s="41">
        <v>1.3855490069645926</v>
      </c>
      <c r="M26" s="37">
        <v>77</v>
      </c>
      <c r="N26" s="42">
        <v>308</v>
      </c>
      <c r="O26" s="43">
        <v>24</v>
      </c>
      <c r="P26" t="s">
        <v>107</v>
      </c>
      <c r="Q26">
        <v>0</v>
      </c>
    </row>
    <row r="27" spans="1:17" x14ac:dyDescent="0.25">
      <c r="A27" s="35" t="s">
        <v>79</v>
      </c>
      <c r="B27" s="36">
        <v>4.0699414304647089E-2</v>
      </c>
      <c r="C27" s="37">
        <v>11</v>
      </c>
      <c r="D27" s="38">
        <v>79336.201729691878</v>
      </c>
      <c r="E27" s="37">
        <v>69</v>
      </c>
      <c r="F27" s="39">
        <v>6.4658090724441439E-2</v>
      </c>
      <c r="G27" s="37">
        <v>43</v>
      </c>
      <c r="H27" s="40">
        <v>1.9553380142881651</v>
      </c>
      <c r="I27" s="37">
        <v>82</v>
      </c>
      <c r="J27" s="39">
        <v>-4.0524911032028467E-2</v>
      </c>
      <c r="K27" s="37">
        <v>31</v>
      </c>
      <c r="L27" s="41">
        <v>1.2284623745699645</v>
      </c>
      <c r="M27" s="37">
        <v>71</v>
      </c>
      <c r="N27" s="42">
        <v>307</v>
      </c>
      <c r="O27" s="43">
        <v>25</v>
      </c>
      <c r="P27" t="s">
        <v>112</v>
      </c>
      <c r="Q27">
        <v>0</v>
      </c>
    </row>
    <row r="28" spans="1:17" x14ac:dyDescent="0.25">
      <c r="A28" s="35" t="s">
        <v>65</v>
      </c>
      <c r="B28" s="36">
        <v>4.1931898555117711E-2</v>
      </c>
      <c r="C28" s="37">
        <v>14</v>
      </c>
      <c r="D28" s="38">
        <v>73401.378322891571</v>
      </c>
      <c r="E28" s="37">
        <v>60</v>
      </c>
      <c r="F28" s="39">
        <v>0.21472392638036811</v>
      </c>
      <c r="G28" s="37">
        <v>80</v>
      </c>
      <c r="H28" s="40">
        <v>1.7024198114839353</v>
      </c>
      <c r="I28" s="37">
        <v>71</v>
      </c>
      <c r="J28" s="39">
        <v>-0.17313071926414111</v>
      </c>
      <c r="K28" s="37">
        <v>8</v>
      </c>
      <c r="L28" s="41">
        <v>1.2201713813618846</v>
      </c>
      <c r="M28" s="37">
        <v>70</v>
      </c>
      <c r="N28" s="42">
        <v>303</v>
      </c>
      <c r="O28" s="43">
        <v>26</v>
      </c>
      <c r="P28" t="s">
        <v>106</v>
      </c>
      <c r="Q28">
        <v>0</v>
      </c>
    </row>
    <row r="29" spans="1:17" x14ac:dyDescent="0.25">
      <c r="A29" s="35" t="s">
        <v>77</v>
      </c>
      <c r="B29" s="36">
        <v>6.6204406715575967E-2</v>
      </c>
      <c r="C29" s="37">
        <v>80</v>
      </c>
      <c r="D29" s="38">
        <v>81630.199224391923</v>
      </c>
      <c r="E29" s="37">
        <v>73</v>
      </c>
      <c r="F29" s="39">
        <v>7.2117593017914566E-2</v>
      </c>
      <c r="G29" s="37">
        <v>49</v>
      </c>
      <c r="H29" s="40">
        <v>0.72187325133826774</v>
      </c>
      <c r="I29" s="37">
        <v>4</v>
      </c>
      <c r="J29" s="39">
        <v>-6.7767142019925772E-2</v>
      </c>
      <c r="K29" s="37">
        <v>18</v>
      </c>
      <c r="L29" s="41">
        <v>1.3794655520364163</v>
      </c>
      <c r="M29" s="37">
        <v>76</v>
      </c>
      <c r="N29" s="42">
        <v>300</v>
      </c>
      <c r="O29" s="43">
        <v>27</v>
      </c>
      <c r="P29" t="s">
        <v>111</v>
      </c>
      <c r="Q29">
        <v>0</v>
      </c>
    </row>
    <row r="30" spans="1:17" x14ac:dyDescent="0.25">
      <c r="A30" s="35" t="s">
        <v>15</v>
      </c>
      <c r="B30" s="36">
        <v>5.0051278349709322E-2</v>
      </c>
      <c r="C30" s="37">
        <v>38</v>
      </c>
      <c r="D30" s="38">
        <v>75370.439650883272</v>
      </c>
      <c r="E30" s="37">
        <v>65</v>
      </c>
      <c r="F30" s="39">
        <v>0.19920844327176782</v>
      </c>
      <c r="G30" s="37">
        <v>76</v>
      </c>
      <c r="H30" s="40">
        <v>1.3197153642341917</v>
      </c>
      <c r="I30" s="37">
        <v>37</v>
      </c>
      <c r="J30" s="39">
        <v>-5.2038904990318047E-2</v>
      </c>
      <c r="K30" s="37">
        <v>25</v>
      </c>
      <c r="L30" s="41">
        <v>1.0752412818346255</v>
      </c>
      <c r="M30" s="37">
        <v>57</v>
      </c>
      <c r="N30" s="42">
        <v>298</v>
      </c>
      <c r="O30" s="43">
        <v>28</v>
      </c>
      <c r="P30" t="s">
        <v>109</v>
      </c>
      <c r="Q30" t="s">
        <v>155</v>
      </c>
    </row>
    <row r="31" spans="1:17" x14ac:dyDescent="0.25">
      <c r="A31" s="35" t="s">
        <v>53</v>
      </c>
      <c r="B31" s="36">
        <v>6.157737173531537E-2</v>
      </c>
      <c r="C31" s="37">
        <v>70</v>
      </c>
      <c r="D31" s="38">
        <v>55108.456552109572</v>
      </c>
      <c r="E31" s="37">
        <v>10</v>
      </c>
      <c r="F31" s="39">
        <v>4.2770419426048568E-2</v>
      </c>
      <c r="G31" s="37">
        <v>27</v>
      </c>
      <c r="H31" s="40">
        <v>1.9814568110696469</v>
      </c>
      <c r="I31" s="37">
        <v>83</v>
      </c>
      <c r="J31" s="39">
        <v>-2.3244623103782166E-2</v>
      </c>
      <c r="K31" s="37">
        <v>45</v>
      </c>
      <c r="L31" s="41">
        <v>1.1318831003155856</v>
      </c>
      <c r="M31" s="37">
        <v>61</v>
      </c>
      <c r="N31" s="42">
        <v>296</v>
      </c>
      <c r="O31" s="43">
        <v>29</v>
      </c>
      <c r="P31" t="s">
        <v>111</v>
      </c>
      <c r="Q31">
        <v>0</v>
      </c>
    </row>
    <row r="32" spans="1:17" x14ac:dyDescent="0.25">
      <c r="A32" s="35" t="s">
        <v>81</v>
      </c>
      <c r="B32" s="36">
        <v>6.6603333692865502E-2</v>
      </c>
      <c r="C32" s="37">
        <v>83</v>
      </c>
      <c r="D32" s="38">
        <v>62965.866823108088</v>
      </c>
      <c r="E32" s="37">
        <v>35</v>
      </c>
      <c r="F32" s="39">
        <v>7.2123677786818552E-2</v>
      </c>
      <c r="G32" s="37">
        <v>49</v>
      </c>
      <c r="H32" s="40">
        <v>1.5808126702106138</v>
      </c>
      <c r="I32" s="37">
        <v>59</v>
      </c>
      <c r="J32" s="39">
        <v>-5.0238973871899545E-2</v>
      </c>
      <c r="K32" s="37">
        <v>27</v>
      </c>
      <c r="L32" s="41">
        <v>0.95626582247831515</v>
      </c>
      <c r="M32" s="37">
        <v>43</v>
      </c>
      <c r="N32" s="42">
        <v>296</v>
      </c>
      <c r="O32" s="43">
        <v>29</v>
      </c>
      <c r="P32" t="s">
        <v>110</v>
      </c>
      <c r="Q32" t="s">
        <v>155</v>
      </c>
    </row>
    <row r="33" spans="1:17" x14ac:dyDescent="0.25">
      <c r="A33" s="35" t="s">
        <v>19</v>
      </c>
      <c r="B33" s="36">
        <v>6.2075425370351843E-2</v>
      </c>
      <c r="C33" s="37">
        <v>72</v>
      </c>
      <c r="D33" s="38">
        <v>81007.229157632508</v>
      </c>
      <c r="E33" s="37">
        <v>72</v>
      </c>
      <c r="F33" s="39">
        <v>8.4321280379371671E-2</v>
      </c>
      <c r="G33" s="37">
        <v>54</v>
      </c>
      <c r="H33" s="40">
        <v>0.66163432450640769</v>
      </c>
      <c r="I33" s="37">
        <v>2</v>
      </c>
      <c r="J33" s="39">
        <v>-5.7153569574496722E-2</v>
      </c>
      <c r="K33" s="37">
        <v>22</v>
      </c>
      <c r="L33" s="41">
        <v>1.2410355456300224</v>
      </c>
      <c r="M33" s="37">
        <v>72</v>
      </c>
      <c r="N33" s="42">
        <v>294</v>
      </c>
      <c r="O33" s="43">
        <v>31</v>
      </c>
      <c r="P33" t="s">
        <v>109</v>
      </c>
      <c r="Q33">
        <v>0</v>
      </c>
    </row>
    <row r="34" spans="1:17" x14ac:dyDescent="0.25">
      <c r="A34" s="35" t="s">
        <v>9</v>
      </c>
      <c r="B34" s="36">
        <v>5.244281957854359E-2</v>
      </c>
      <c r="C34" s="37">
        <v>45</v>
      </c>
      <c r="D34" s="38">
        <v>64245.644553961269</v>
      </c>
      <c r="E34" s="37">
        <v>39</v>
      </c>
      <c r="F34" s="39">
        <v>0.21743257138337421</v>
      </c>
      <c r="G34" s="37">
        <v>80</v>
      </c>
      <c r="H34" s="40">
        <v>1.3550892075042318</v>
      </c>
      <c r="I34" s="37">
        <v>40</v>
      </c>
      <c r="J34" s="39">
        <v>-4.6296098205919227E-2</v>
      </c>
      <c r="K34" s="37">
        <v>28</v>
      </c>
      <c r="L34" s="41">
        <v>1.1144171452281859</v>
      </c>
      <c r="M34" s="37">
        <v>60</v>
      </c>
      <c r="N34" s="42">
        <v>292</v>
      </c>
      <c r="O34" s="43">
        <v>32</v>
      </c>
      <c r="P34" t="s">
        <v>109</v>
      </c>
      <c r="Q34">
        <v>0</v>
      </c>
    </row>
    <row r="35" spans="1:17" x14ac:dyDescent="0.25">
      <c r="A35" s="35" t="s">
        <v>60</v>
      </c>
      <c r="B35" s="36">
        <v>6.3706272402964378E-2</v>
      </c>
      <c r="C35" s="37">
        <v>75</v>
      </c>
      <c r="D35" s="38">
        <v>65976.175165802662</v>
      </c>
      <c r="E35" s="37">
        <v>47</v>
      </c>
      <c r="F35" s="39">
        <v>4.3462975983421533E-2</v>
      </c>
      <c r="G35" s="37">
        <v>27</v>
      </c>
      <c r="H35" s="40">
        <v>1.4799743868876596</v>
      </c>
      <c r="I35" s="37">
        <v>54</v>
      </c>
      <c r="J35" s="39">
        <v>3.6491244433044981E-2</v>
      </c>
      <c r="K35" s="37">
        <v>80</v>
      </c>
      <c r="L35" s="41">
        <v>0.71284144223807799</v>
      </c>
      <c r="M35" s="37">
        <v>9</v>
      </c>
      <c r="N35" s="42">
        <v>292</v>
      </c>
      <c r="O35" s="43">
        <v>32</v>
      </c>
      <c r="P35" t="s">
        <v>108</v>
      </c>
      <c r="Q35" t="s">
        <v>155</v>
      </c>
    </row>
    <row r="36" spans="1:17" x14ac:dyDescent="0.25">
      <c r="A36" s="35" t="s">
        <v>75</v>
      </c>
      <c r="B36" s="36">
        <v>5.6848670766122496E-2</v>
      </c>
      <c r="C36" s="37">
        <v>57</v>
      </c>
      <c r="D36" s="38">
        <v>65228.528827844799</v>
      </c>
      <c r="E36" s="37">
        <v>44</v>
      </c>
      <c r="F36" s="39">
        <v>4.2125729099157488E-2</v>
      </c>
      <c r="G36" s="37">
        <v>27</v>
      </c>
      <c r="H36" s="40">
        <v>1.892764108467329</v>
      </c>
      <c r="I36" s="37">
        <v>80</v>
      </c>
      <c r="J36" s="39">
        <v>1.1193893073807299E-2</v>
      </c>
      <c r="K36" s="37">
        <v>69</v>
      </c>
      <c r="L36" s="41">
        <v>0.78926152192400034</v>
      </c>
      <c r="M36" s="37">
        <v>14</v>
      </c>
      <c r="N36" s="42">
        <v>291</v>
      </c>
      <c r="O36" s="43">
        <v>34</v>
      </c>
      <c r="P36" t="s">
        <v>110</v>
      </c>
      <c r="Q36">
        <v>0</v>
      </c>
    </row>
    <row r="37" spans="1:17" x14ac:dyDescent="0.25">
      <c r="A37" s="35" t="s">
        <v>34</v>
      </c>
      <c r="B37" s="36">
        <v>5.3275475132198963E-2</v>
      </c>
      <c r="C37" s="37">
        <v>48</v>
      </c>
      <c r="D37" s="38">
        <v>69190.052276105009</v>
      </c>
      <c r="E37" s="37">
        <v>54</v>
      </c>
      <c r="F37" s="39">
        <v>5.3892924826279213E-2</v>
      </c>
      <c r="G37" s="37">
        <v>34</v>
      </c>
      <c r="H37" s="40">
        <v>1.7751040349392659</v>
      </c>
      <c r="I37" s="37">
        <v>75</v>
      </c>
      <c r="J37" s="39">
        <v>-3.8693639087224237E-2</v>
      </c>
      <c r="K37" s="37">
        <v>33</v>
      </c>
      <c r="L37" s="41">
        <v>0.95986725349328528</v>
      </c>
      <c r="M37" s="37">
        <v>44</v>
      </c>
      <c r="N37" s="42">
        <v>288</v>
      </c>
      <c r="O37" s="43">
        <v>35</v>
      </c>
      <c r="P37" t="s">
        <v>112</v>
      </c>
      <c r="Q37" t="s">
        <v>155</v>
      </c>
    </row>
    <row r="38" spans="1:17" x14ac:dyDescent="0.25">
      <c r="A38" s="35" t="s">
        <v>35</v>
      </c>
      <c r="B38" s="36">
        <v>3.3756104278035416E-2</v>
      </c>
      <c r="C38" s="37">
        <v>6</v>
      </c>
      <c r="D38" s="38">
        <v>90482.253809731948</v>
      </c>
      <c r="E38" s="37">
        <v>77</v>
      </c>
      <c r="F38" s="39">
        <v>0.16023086436718428</v>
      </c>
      <c r="G38" s="37">
        <v>74</v>
      </c>
      <c r="H38" s="40">
        <v>1.3432909152962911</v>
      </c>
      <c r="I38" s="37">
        <v>39</v>
      </c>
      <c r="J38" s="39">
        <v>-5.4760768528508592E-2</v>
      </c>
      <c r="K38" s="37">
        <v>24</v>
      </c>
      <c r="L38" s="41">
        <v>1.2000407782510039</v>
      </c>
      <c r="M38" s="37">
        <v>67</v>
      </c>
      <c r="N38" s="42">
        <v>287</v>
      </c>
      <c r="O38" s="43">
        <v>36</v>
      </c>
      <c r="P38" t="s">
        <v>106</v>
      </c>
      <c r="Q38">
        <v>0</v>
      </c>
    </row>
    <row r="39" spans="1:17" x14ac:dyDescent="0.25">
      <c r="A39" s="35" t="s">
        <v>38</v>
      </c>
      <c r="B39" s="36">
        <v>5.0854615088722757E-2</v>
      </c>
      <c r="C39" s="37">
        <v>40</v>
      </c>
      <c r="D39" s="38">
        <v>69989.720712817536</v>
      </c>
      <c r="E39" s="37">
        <v>56</v>
      </c>
      <c r="F39" s="39">
        <v>3.208356649878754E-2</v>
      </c>
      <c r="G39" s="37">
        <v>20</v>
      </c>
      <c r="H39" s="40">
        <v>1.6183547238372895</v>
      </c>
      <c r="I39" s="37">
        <v>64</v>
      </c>
      <c r="J39" s="39">
        <v>4.4367018811232402E-2</v>
      </c>
      <c r="K39" s="37">
        <v>82</v>
      </c>
      <c r="L39" s="41">
        <v>0.84688772820463731</v>
      </c>
      <c r="M39" s="37">
        <v>21</v>
      </c>
      <c r="N39" s="42">
        <v>283</v>
      </c>
      <c r="O39" s="43">
        <v>37</v>
      </c>
      <c r="P39" t="s">
        <v>108</v>
      </c>
      <c r="Q39">
        <v>0</v>
      </c>
    </row>
    <row r="40" spans="1:17" x14ac:dyDescent="0.25">
      <c r="A40" s="35" t="s">
        <v>42</v>
      </c>
      <c r="B40" s="36">
        <v>5.8184008114276056E-2</v>
      </c>
      <c r="C40" s="37">
        <v>61</v>
      </c>
      <c r="D40" s="38">
        <v>61990.626682404196</v>
      </c>
      <c r="E40" s="37">
        <v>31</v>
      </c>
      <c r="F40" s="39">
        <v>8.9776474899230491E-2</v>
      </c>
      <c r="G40" s="37">
        <v>59</v>
      </c>
      <c r="H40" s="40">
        <v>0.93639638464374297</v>
      </c>
      <c r="I40" s="37">
        <v>9</v>
      </c>
      <c r="J40" s="39">
        <v>1.430922080356585E-2</v>
      </c>
      <c r="K40" s="37">
        <v>73</v>
      </c>
      <c r="L40" s="41">
        <v>0.99347933498687735</v>
      </c>
      <c r="M40" s="37">
        <v>49</v>
      </c>
      <c r="N40" s="42">
        <v>282</v>
      </c>
      <c r="O40" s="43">
        <v>38</v>
      </c>
      <c r="P40" t="s">
        <v>111</v>
      </c>
      <c r="Q40">
        <v>0</v>
      </c>
    </row>
    <row r="41" spans="1:17" x14ac:dyDescent="0.25">
      <c r="A41" s="35" t="s">
        <v>45</v>
      </c>
      <c r="B41" s="36">
        <v>6.0069595476294042E-2</v>
      </c>
      <c r="C41" s="37">
        <v>67</v>
      </c>
      <c r="D41" s="38">
        <v>75155.365774800812</v>
      </c>
      <c r="E41" s="37">
        <v>63</v>
      </c>
      <c r="F41" s="39">
        <v>0.14348413234301147</v>
      </c>
      <c r="G41" s="37">
        <v>73</v>
      </c>
      <c r="H41" s="40">
        <v>1.3825825372990477</v>
      </c>
      <c r="I41" s="37">
        <v>43</v>
      </c>
      <c r="J41" s="39">
        <v>-0.10691157707214906</v>
      </c>
      <c r="K41" s="37">
        <v>13</v>
      </c>
      <c r="L41" s="41">
        <v>0.85604928484046061</v>
      </c>
      <c r="M41" s="37">
        <v>22</v>
      </c>
      <c r="N41" s="42">
        <v>281</v>
      </c>
      <c r="O41" s="43">
        <v>39</v>
      </c>
      <c r="P41" t="s">
        <v>108</v>
      </c>
      <c r="Q41">
        <v>0</v>
      </c>
    </row>
    <row r="42" spans="1:17" x14ac:dyDescent="0.25">
      <c r="A42" s="35" t="s">
        <v>74</v>
      </c>
      <c r="B42" s="36">
        <v>3.5963095462248164E-2</v>
      </c>
      <c r="C42" s="37">
        <v>7</v>
      </c>
      <c r="D42" s="38">
        <v>81348.871329842936</v>
      </c>
      <c r="E42" s="37">
        <v>72</v>
      </c>
      <c r="F42" s="39">
        <v>8.0459770114942528E-2</v>
      </c>
      <c r="G42" s="37">
        <v>54</v>
      </c>
      <c r="H42" s="40">
        <v>1.6762545327986107</v>
      </c>
      <c r="I42" s="37">
        <v>68</v>
      </c>
      <c r="J42" s="39">
        <v>-0.22695559765282078</v>
      </c>
      <c r="K42" s="37">
        <v>6</v>
      </c>
      <c r="L42" s="41">
        <v>1.3570520758363134</v>
      </c>
      <c r="M42" s="37">
        <v>74</v>
      </c>
      <c r="N42" s="42">
        <v>281</v>
      </c>
      <c r="O42" s="43">
        <v>39</v>
      </c>
      <c r="P42" t="s">
        <v>112</v>
      </c>
      <c r="Q42">
        <v>0</v>
      </c>
    </row>
    <row r="43" spans="1:17" x14ac:dyDescent="0.25">
      <c r="A43" s="26" t="s">
        <v>29</v>
      </c>
      <c r="B43" s="27">
        <v>4.9181538777751728E-2</v>
      </c>
      <c r="C43" s="28">
        <v>32</v>
      </c>
      <c r="D43" s="29">
        <v>67371.681472508775</v>
      </c>
      <c r="E43" s="28">
        <v>50</v>
      </c>
      <c r="F43" s="30">
        <v>8.4084831146215566E-2</v>
      </c>
      <c r="G43" s="28">
        <v>54</v>
      </c>
      <c r="H43" s="31">
        <v>1.8165045995770062</v>
      </c>
      <c r="I43" s="28">
        <v>78</v>
      </c>
      <c r="J43" s="30">
        <v>-1.9858244299311528E-2</v>
      </c>
      <c r="K43" s="28">
        <v>50</v>
      </c>
      <c r="L43" s="32">
        <v>0.76142509002128078</v>
      </c>
      <c r="M43" s="28">
        <v>11</v>
      </c>
      <c r="N43" s="33">
        <v>275</v>
      </c>
      <c r="O43" s="34">
        <v>41</v>
      </c>
      <c r="P43" t="s">
        <v>112</v>
      </c>
      <c r="Q43">
        <v>0</v>
      </c>
    </row>
    <row r="44" spans="1:17" x14ac:dyDescent="0.25">
      <c r="A44" s="26" t="s">
        <v>70</v>
      </c>
      <c r="B44" s="27">
        <v>6.6713389056654332E-2</v>
      </c>
      <c r="C44" s="28">
        <v>83</v>
      </c>
      <c r="D44" s="29">
        <v>62141.418655440531</v>
      </c>
      <c r="E44" s="28">
        <v>31</v>
      </c>
      <c r="F44" s="30">
        <v>6.5557458231128796E-2</v>
      </c>
      <c r="G44" s="28">
        <v>43</v>
      </c>
      <c r="H44" s="31">
        <v>0.98313156740721552</v>
      </c>
      <c r="I44" s="28">
        <v>13</v>
      </c>
      <c r="J44" s="30">
        <v>1.365086518732877E-2</v>
      </c>
      <c r="K44" s="28">
        <v>71</v>
      </c>
      <c r="L44" s="32">
        <v>0.90940173509980637</v>
      </c>
      <c r="M44" s="28">
        <v>34</v>
      </c>
      <c r="N44" s="33">
        <v>275</v>
      </c>
      <c r="O44" s="34">
        <v>41</v>
      </c>
      <c r="P44" t="s">
        <v>111</v>
      </c>
      <c r="Q44" t="s">
        <v>155</v>
      </c>
    </row>
    <row r="45" spans="1:17" x14ac:dyDescent="0.25">
      <c r="A45" s="26" t="s">
        <v>21</v>
      </c>
      <c r="B45" s="27">
        <v>4.702696360563309E-2</v>
      </c>
      <c r="C45" s="28">
        <v>23</v>
      </c>
      <c r="D45" s="29">
        <v>76385.297084962964</v>
      </c>
      <c r="E45" s="28">
        <v>67</v>
      </c>
      <c r="F45" s="30">
        <v>6.4231650579820845E-2</v>
      </c>
      <c r="G45" s="28">
        <v>43</v>
      </c>
      <c r="H45" s="31">
        <v>1.2379046483346867</v>
      </c>
      <c r="I45" s="28">
        <v>31</v>
      </c>
      <c r="J45" s="30">
        <v>-1.1966420856037122E-2</v>
      </c>
      <c r="K45" s="28">
        <v>58</v>
      </c>
      <c r="L45" s="32">
        <v>0.99648751291520488</v>
      </c>
      <c r="M45" s="28">
        <v>50</v>
      </c>
      <c r="N45" s="33">
        <v>272</v>
      </c>
      <c r="O45" s="34">
        <v>43</v>
      </c>
      <c r="P45" t="s">
        <v>112</v>
      </c>
      <c r="Q45">
        <v>0</v>
      </c>
    </row>
    <row r="46" spans="1:17" x14ac:dyDescent="0.25">
      <c r="A46" s="26" t="s">
        <v>25</v>
      </c>
      <c r="B46" s="27">
        <v>5.3262421566957908E-2</v>
      </c>
      <c r="C46" s="28">
        <v>48</v>
      </c>
      <c r="D46" s="29">
        <v>60977.834741760926</v>
      </c>
      <c r="E46" s="28">
        <v>27</v>
      </c>
      <c r="F46" s="30">
        <v>7.3294018534119626E-2</v>
      </c>
      <c r="G46" s="28">
        <v>49</v>
      </c>
      <c r="H46" s="31">
        <v>1.475231050226977</v>
      </c>
      <c r="I46" s="28">
        <v>52</v>
      </c>
      <c r="J46" s="30">
        <v>-4.9233199499769632E-3</v>
      </c>
      <c r="K46" s="28">
        <v>61</v>
      </c>
      <c r="L46" s="32">
        <v>0.90237008923424411</v>
      </c>
      <c r="M46" s="28">
        <v>31</v>
      </c>
      <c r="N46" s="33">
        <v>268</v>
      </c>
      <c r="O46" s="34">
        <v>44</v>
      </c>
      <c r="P46" t="s">
        <v>109</v>
      </c>
      <c r="Q46">
        <v>0</v>
      </c>
    </row>
    <row r="47" spans="1:17" x14ac:dyDescent="0.25">
      <c r="A47" s="26" t="s">
        <v>4</v>
      </c>
      <c r="B47" s="27">
        <v>4.3021673335906237E-2</v>
      </c>
      <c r="C47" s="28">
        <v>16</v>
      </c>
      <c r="D47" s="29">
        <v>80246.533862134122</v>
      </c>
      <c r="E47" s="28">
        <v>70</v>
      </c>
      <c r="F47" s="30">
        <v>0.22171945701357465</v>
      </c>
      <c r="G47" s="28">
        <v>81</v>
      </c>
      <c r="H47" s="31">
        <v>0.4614529923554434</v>
      </c>
      <c r="I47" s="28">
        <v>1</v>
      </c>
      <c r="J47" s="30">
        <v>1.6854717923115325E-2</v>
      </c>
      <c r="K47" s="28">
        <v>76</v>
      </c>
      <c r="L47" s="32">
        <v>0.83696677722962565</v>
      </c>
      <c r="M47" s="28">
        <v>20</v>
      </c>
      <c r="N47" s="33">
        <v>264</v>
      </c>
      <c r="O47" s="34">
        <v>45</v>
      </c>
      <c r="P47" t="s">
        <v>99</v>
      </c>
      <c r="Q47">
        <v>0</v>
      </c>
    </row>
    <row r="48" spans="1:17" x14ac:dyDescent="0.25">
      <c r="A48" s="26" t="s">
        <v>72</v>
      </c>
      <c r="B48" s="27">
        <v>6.5401890080618877E-2</v>
      </c>
      <c r="C48" s="28">
        <v>76</v>
      </c>
      <c r="D48" s="29">
        <v>52339.66557842285</v>
      </c>
      <c r="E48" s="28">
        <v>8</v>
      </c>
      <c r="F48" s="30">
        <v>1.4685453462988688E-2</v>
      </c>
      <c r="G48" s="28">
        <v>4</v>
      </c>
      <c r="H48" s="31">
        <v>2.8059279947237625</v>
      </c>
      <c r="I48" s="28">
        <v>86</v>
      </c>
      <c r="J48" s="30">
        <v>-1.263298349318852E-2</v>
      </c>
      <c r="K48" s="28">
        <v>57</v>
      </c>
      <c r="L48" s="32">
        <v>0.90844596820817314</v>
      </c>
      <c r="M48" s="28">
        <v>33</v>
      </c>
      <c r="N48" s="33">
        <v>264</v>
      </c>
      <c r="O48" s="34">
        <v>45</v>
      </c>
      <c r="P48" t="s">
        <v>112</v>
      </c>
      <c r="Q48">
        <v>0</v>
      </c>
    </row>
    <row r="49" spans="1:17" x14ac:dyDescent="0.25">
      <c r="A49" s="26" t="s">
        <v>17</v>
      </c>
      <c r="B49" s="27">
        <v>3.3479310768223303E-2</v>
      </c>
      <c r="C49" s="28">
        <v>5</v>
      </c>
      <c r="D49" s="29">
        <v>67936.339180929121</v>
      </c>
      <c r="E49" s="28">
        <v>50</v>
      </c>
      <c r="F49" s="30">
        <v>9.6036585365853661E-2</v>
      </c>
      <c r="G49" s="28">
        <v>64</v>
      </c>
      <c r="H49" s="31">
        <v>1.7925453302948657</v>
      </c>
      <c r="I49" s="28">
        <v>77</v>
      </c>
      <c r="J49" s="30">
        <v>-0.27667467864980666</v>
      </c>
      <c r="K49" s="28">
        <v>3</v>
      </c>
      <c r="L49" s="32">
        <v>1.1770597868895276</v>
      </c>
      <c r="M49" s="28">
        <v>64</v>
      </c>
      <c r="N49" s="33">
        <v>263</v>
      </c>
      <c r="O49" s="34">
        <v>47</v>
      </c>
      <c r="P49" t="s">
        <v>99</v>
      </c>
      <c r="Q49">
        <v>0</v>
      </c>
    </row>
    <row r="50" spans="1:17" x14ac:dyDescent="0.25">
      <c r="A50" s="26" t="s">
        <v>37</v>
      </c>
      <c r="B50" s="27">
        <v>5.7784840859930249E-2</v>
      </c>
      <c r="C50" s="28">
        <v>61</v>
      </c>
      <c r="D50" s="29">
        <v>53809.978080323024</v>
      </c>
      <c r="E50" s="28">
        <v>9</v>
      </c>
      <c r="F50" s="30">
        <v>3.0831437958049029E-2</v>
      </c>
      <c r="G50" s="28">
        <v>20</v>
      </c>
      <c r="H50" s="31">
        <v>1.7819139934182957</v>
      </c>
      <c r="I50" s="28">
        <v>76</v>
      </c>
      <c r="J50" s="30">
        <v>-2.694773654556052E-2</v>
      </c>
      <c r="K50" s="28">
        <v>42</v>
      </c>
      <c r="L50" s="32">
        <v>1.0430392030613287</v>
      </c>
      <c r="M50" s="28">
        <v>54</v>
      </c>
      <c r="N50" s="33">
        <v>262</v>
      </c>
      <c r="O50" s="34">
        <v>48</v>
      </c>
      <c r="P50" t="s">
        <v>109</v>
      </c>
      <c r="Q50">
        <v>0</v>
      </c>
    </row>
    <row r="51" spans="1:17" ht="30" x14ac:dyDescent="0.25">
      <c r="A51" s="26" t="s">
        <v>80</v>
      </c>
      <c r="B51" s="27">
        <v>5.8285239711938115E-2</v>
      </c>
      <c r="C51" s="28">
        <v>63</v>
      </c>
      <c r="D51" s="29">
        <v>58152.040959166174</v>
      </c>
      <c r="E51" s="28">
        <v>21</v>
      </c>
      <c r="F51" s="30">
        <v>0</v>
      </c>
      <c r="G51" s="28">
        <v>59</v>
      </c>
      <c r="H51" s="31">
        <v>0</v>
      </c>
      <c r="I51" s="28">
        <v>35</v>
      </c>
      <c r="J51" s="30">
        <v>1.8206458139868483E-2</v>
      </c>
      <c r="K51" s="28">
        <v>77</v>
      </c>
      <c r="L51" s="32">
        <v>0.66142165557100885</v>
      </c>
      <c r="M51" s="28">
        <v>6</v>
      </c>
      <c r="N51" s="33">
        <v>261</v>
      </c>
      <c r="O51" s="34">
        <v>49</v>
      </c>
      <c r="P51" t="s">
        <v>110</v>
      </c>
      <c r="Q51">
        <v>0</v>
      </c>
    </row>
    <row r="52" spans="1:17" x14ac:dyDescent="0.25">
      <c r="A52" s="26" t="s">
        <v>71</v>
      </c>
      <c r="B52" s="27">
        <v>4.8917494325021023E-2</v>
      </c>
      <c r="C52" s="28">
        <v>32</v>
      </c>
      <c r="D52" s="29">
        <v>61728.914546067448</v>
      </c>
      <c r="E52" s="28">
        <v>31</v>
      </c>
      <c r="F52" s="30">
        <v>4.0364025695931477E-2</v>
      </c>
      <c r="G52" s="28">
        <v>27</v>
      </c>
      <c r="H52" s="31">
        <v>1.6138312975770224</v>
      </c>
      <c r="I52" s="28">
        <v>64</v>
      </c>
      <c r="J52" s="30">
        <v>1.3474385112566694E-2</v>
      </c>
      <c r="K52" s="28">
        <v>70</v>
      </c>
      <c r="L52" s="32">
        <v>0.88579012595816431</v>
      </c>
      <c r="M52" s="28">
        <v>27</v>
      </c>
      <c r="N52" s="33">
        <v>251</v>
      </c>
      <c r="O52" s="34">
        <v>50</v>
      </c>
      <c r="P52" t="s">
        <v>109</v>
      </c>
      <c r="Q52">
        <v>0</v>
      </c>
    </row>
    <row r="53" spans="1:17" x14ac:dyDescent="0.25">
      <c r="A53" s="26" t="s">
        <v>51</v>
      </c>
      <c r="B53" s="27">
        <v>4.642904579228227E-2</v>
      </c>
      <c r="C53" s="28">
        <v>19</v>
      </c>
      <c r="D53" s="29">
        <v>64827.308680689923</v>
      </c>
      <c r="E53" s="28">
        <v>42</v>
      </c>
      <c r="F53" s="30">
        <v>7.128929100694173E-2</v>
      </c>
      <c r="G53" s="28">
        <v>49</v>
      </c>
      <c r="H53" s="31">
        <v>1.7037048007161975</v>
      </c>
      <c r="I53" s="28">
        <v>71</v>
      </c>
      <c r="J53" s="30">
        <v>-2.7643960561389985E-2</v>
      </c>
      <c r="K53" s="28">
        <v>41</v>
      </c>
      <c r="L53" s="32">
        <v>0.87896824786202399</v>
      </c>
      <c r="M53" s="28">
        <v>25</v>
      </c>
      <c r="N53" s="33">
        <v>247</v>
      </c>
      <c r="O53" s="34">
        <v>51</v>
      </c>
      <c r="P53" t="s">
        <v>111</v>
      </c>
      <c r="Q53">
        <v>0</v>
      </c>
    </row>
    <row r="54" spans="1:17" x14ac:dyDescent="0.25">
      <c r="A54" s="26" t="s">
        <v>50</v>
      </c>
      <c r="B54" s="27">
        <v>5.789816393143464E-2</v>
      </c>
      <c r="C54" s="28">
        <v>61</v>
      </c>
      <c r="D54" s="29">
        <v>56240.029255014335</v>
      </c>
      <c r="E54" s="28">
        <v>13</v>
      </c>
      <c r="F54" s="30">
        <v>1.6193495038588752E-2</v>
      </c>
      <c r="G54" s="28">
        <v>4</v>
      </c>
      <c r="H54" s="31">
        <v>2.1646239864246239</v>
      </c>
      <c r="I54" s="28">
        <v>85</v>
      </c>
      <c r="J54" s="30">
        <v>-7.9216446922890423E-3</v>
      </c>
      <c r="K54" s="28">
        <v>59</v>
      </c>
      <c r="L54" s="32">
        <v>0.83286833940184279</v>
      </c>
      <c r="M54" s="28">
        <v>19</v>
      </c>
      <c r="N54" s="33">
        <v>241</v>
      </c>
      <c r="O54" s="34">
        <v>52</v>
      </c>
      <c r="P54" t="s">
        <v>112</v>
      </c>
      <c r="Q54" t="s">
        <v>155</v>
      </c>
    </row>
    <row r="55" spans="1:17" x14ac:dyDescent="0.25">
      <c r="A55" s="26" t="s">
        <v>61</v>
      </c>
      <c r="B55" s="27">
        <v>5.3072009201262066E-2</v>
      </c>
      <c r="C55" s="28">
        <v>48</v>
      </c>
      <c r="D55" s="29">
        <v>58116.755287295724</v>
      </c>
      <c r="E55" s="28">
        <v>21</v>
      </c>
      <c r="F55" s="30">
        <v>7.3007681932797747E-2</v>
      </c>
      <c r="G55" s="28">
        <v>49</v>
      </c>
      <c r="H55" s="30">
        <v>1.451819063396224</v>
      </c>
      <c r="I55" s="28">
        <v>48</v>
      </c>
      <c r="J55" s="30">
        <v>-5.090620426510558E-2</v>
      </c>
      <c r="K55" s="28">
        <v>26</v>
      </c>
      <c r="L55" s="32">
        <v>0.98414833165508242</v>
      </c>
      <c r="M55" s="28">
        <v>45</v>
      </c>
      <c r="N55" s="33">
        <v>237</v>
      </c>
      <c r="O55" s="34">
        <v>53</v>
      </c>
      <c r="P55" t="s">
        <v>111</v>
      </c>
      <c r="Q55">
        <v>0</v>
      </c>
    </row>
    <row r="56" spans="1:17" x14ac:dyDescent="0.25">
      <c r="A56" s="26" t="s">
        <v>59</v>
      </c>
      <c r="B56" s="27">
        <v>6.6128188995914897E-2</v>
      </c>
      <c r="C56" s="28">
        <v>80</v>
      </c>
      <c r="D56" s="29">
        <v>60020.13101105528</v>
      </c>
      <c r="E56" s="28">
        <v>24</v>
      </c>
      <c r="F56" s="30">
        <v>2.7996116869695924E-2</v>
      </c>
      <c r="G56" s="28">
        <v>8</v>
      </c>
      <c r="H56" s="31">
        <v>0.98698414260131262</v>
      </c>
      <c r="I56" s="28">
        <v>13</v>
      </c>
      <c r="J56" s="30">
        <v>2.1729567464449056E-3</v>
      </c>
      <c r="K56" s="28">
        <v>63</v>
      </c>
      <c r="L56" s="32">
        <v>0.99195692187418616</v>
      </c>
      <c r="M56" s="28">
        <v>47</v>
      </c>
      <c r="N56" s="33">
        <v>235</v>
      </c>
      <c r="O56" s="34">
        <v>54</v>
      </c>
      <c r="P56" t="s">
        <v>111</v>
      </c>
      <c r="Q56" t="s">
        <v>155</v>
      </c>
    </row>
    <row r="57" spans="1:17" x14ac:dyDescent="0.25">
      <c r="A57" s="26" t="s">
        <v>10</v>
      </c>
      <c r="B57" s="27">
        <v>4.7189392699296118E-2</v>
      </c>
      <c r="C57" s="28">
        <v>23</v>
      </c>
      <c r="D57" s="29">
        <v>64010.145257388627</v>
      </c>
      <c r="E57" s="28">
        <v>39</v>
      </c>
      <c r="F57" s="30">
        <v>3.8304689775706377E-2</v>
      </c>
      <c r="G57" s="28">
        <v>27</v>
      </c>
      <c r="H57" s="31">
        <v>1.5543186346652611</v>
      </c>
      <c r="I57" s="28">
        <v>58</v>
      </c>
      <c r="J57" s="30">
        <v>-2.9220494780610423E-2</v>
      </c>
      <c r="K57" s="28">
        <v>38</v>
      </c>
      <c r="L57" s="32">
        <v>0.99246588526561186</v>
      </c>
      <c r="M57" s="28">
        <v>48</v>
      </c>
      <c r="N57" s="33">
        <v>233</v>
      </c>
      <c r="O57" s="34">
        <v>55</v>
      </c>
      <c r="P57" t="s">
        <v>109</v>
      </c>
      <c r="Q57">
        <v>0</v>
      </c>
    </row>
    <row r="58" spans="1:17" x14ac:dyDescent="0.25">
      <c r="A58" s="26" t="s">
        <v>64</v>
      </c>
      <c r="B58" s="27">
        <v>5.1759794487804281E-2</v>
      </c>
      <c r="C58" s="28">
        <v>42</v>
      </c>
      <c r="D58" s="29">
        <v>60518.908033696483</v>
      </c>
      <c r="E58" s="28">
        <v>25</v>
      </c>
      <c r="F58" s="30">
        <v>6.0897953906325762E-2</v>
      </c>
      <c r="G58" s="28">
        <v>43</v>
      </c>
      <c r="H58" s="31">
        <v>1.5178282856679897</v>
      </c>
      <c r="I58" s="28">
        <v>56</v>
      </c>
      <c r="J58" s="30">
        <v>-1.3202157481991413E-2</v>
      </c>
      <c r="K58" s="28">
        <v>56</v>
      </c>
      <c r="L58" s="32">
        <v>0.75067268375945029</v>
      </c>
      <c r="M58" s="28">
        <v>10</v>
      </c>
      <c r="N58" s="33">
        <v>232</v>
      </c>
      <c r="O58" s="34">
        <v>56</v>
      </c>
      <c r="P58" t="s">
        <v>110</v>
      </c>
      <c r="Q58" t="s">
        <v>155</v>
      </c>
    </row>
    <row r="59" spans="1:17" x14ac:dyDescent="0.25">
      <c r="A59" s="26" t="s">
        <v>44</v>
      </c>
      <c r="B59" s="27">
        <v>5.3341911967194233E-2</v>
      </c>
      <c r="C59" s="28">
        <v>51</v>
      </c>
      <c r="D59" s="29">
        <v>69122.787677289176</v>
      </c>
      <c r="E59" s="28">
        <v>54</v>
      </c>
      <c r="F59" s="30">
        <v>4.2734392821838642E-2</v>
      </c>
      <c r="G59" s="28">
        <v>27</v>
      </c>
      <c r="H59" s="31">
        <v>1.1836589731986207</v>
      </c>
      <c r="I59" s="28">
        <v>27</v>
      </c>
      <c r="J59" s="30">
        <v>9.2352517081495094E-3</v>
      </c>
      <c r="K59" s="28">
        <v>66</v>
      </c>
      <c r="L59" s="32">
        <v>0.6971180513871934</v>
      </c>
      <c r="M59" s="28">
        <v>7</v>
      </c>
      <c r="N59" s="33">
        <v>232</v>
      </c>
      <c r="O59" s="34">
        <v>56</v>
      </c>
      <c r="P59" t="s">
        <v>109</v>
      </c>
      <c r="Q59">
        <v>0</v>
      </c>
    </row>
    <row r="60" spans="1:17" x14ac:dyDescent="0.25">
      <c r="A60" s="26" t="s">
        <v>31</v>
      </c>
      <c r="B60" s="27">
        <v>5.5124567571898535E-2</v>
      </c>
      <c r="C60" s="28">
        <v>53</v>
      </c>
      <c r="D60" s="29">
        <v>52037.828761969846</v>
      </c>
      <c r="E60" s="28">
        <v>8</v>
      </c>
      <c r="F60" s="30">
        <v>6.7850856136981913E-2</v>
      </c>
      <c r="G60" s="28">
        <v>43</v>
      </c>
      <c r="H60" s="31">
        <v>1.4693565768083647</v>
      </c>
      <c r="I60" s="28">
        <v>52</v>
      </c>
      <c r="J60" s="30">
        <v>-3.8132546080769086E-3</v>
      </c>
      <c r="K60" s="28">
        <v>62</v>
      </c>
      <c r="L60" s="32">
        <v>0.78112015654676592</v>
      </c>
      <c r="M60" s="28">
        <v>13</v>
      </c>
      <c r="N60" s="33">
        <v>231</v>
      </c>
      <c r="O60" s="34">
        <v>58</v>
      </c>
      <c r="P60" t="s">
        <v>108</v>
      </c>
      <c r="Q60">
        <v>0</v>
      </c>
    </row>
    <row r="61" spans="1:17" x14ac:dyDescent="0.25">
      <c r="A61" s="26" t="s">
        <v>69</v>
      </c>
      <c r="B61" s="27">
        <v>4.7404985696771554E-2</v>
      </c>
      <c r="C61" s="28">
        <v>27</v>
      </c>
      <c r="D61" s="29">
        <v>64671.625505747121</v>
      </c>
      <c r="E61" s="28">
        <v>42</v>
      </c>
      <c r="F61" s="30">
        <v>4.0273443305097342E-2</v>
      </c>
      <c r="G61" s="28">
        <v>27</v>
      </c>
      <c r="H61" s="31">
        <v>1.4277692817984455</v>
      </c>
      <c r="I61" s="28">
        <v>47</v>
      </c>
      <c r="J61" s="30">
        <v>-3.9095232702978149E-2</v>
      </c>
      <c r="K61" s="28">
        <v>32</v>
      </c>
      <c r="L61" s="32">
        <v>1.0319024175300255</v>
      </c>
      <c r="M61" s="28">
        <v>53</v>
      </c>
      <c r="N61" s="33">
        <v>228</v>
      </c>
      <c r="O61" s="34">
        <v>59</v>
      </c>
      <c r="P61" t="s">
        <v>109</v>
      </c>
      <c r="Q61">
        <v>0</v>
      </c>
    </row>
    <row r="62" spans="1:17" x14ac:dyDescent="0.25">
      <c r="A62" s="26" t="s">
        <v>36</v>
      </c>
      <c r="B62" s="27">
        <v>5.029830324834527E-2</v>
      </c>
      <c r="C62" s="28">
        <v>38</v>
      </c>
      <c r="D62" s="29">
        <v>61136.55749930958</v>
      </c>
      <c r="E62" s="28">
        <v>27</v>
      </c>
      <c r="F62" s="30">
        <v>2.5423728813559324E-2</v>
      </c>
      <c r="G62" s="28">
        <v>8</v>
      </c>
      <c r="H62" s="31">
        <v>1.7562484094401027</v>
      </c>
      <c r="I62" s="28">
        <v>73</v>
      </c>
      <c r="J62" s="30">
        <v>-0.16881925559118399</v>
      </c>
      <c r="K62" s="28">
        <v>9</v>
      </c>
      <c r="L62" s="32">
        <v>1.2012569031212486</v>
      </c>
      <c r="M62" s="28">
        <v>68</v>
      </c>
      <c r="N62" s="33">
        <v>223</v>
      </c>
      <c r="O62" s="34">
        <v>60</v>
      </c>
      <c r="P62" t="s">
        <v>110</v>
      </c>
      <c r="Q62">
        <v>0</v>
      </c>
    </row>
    <row r="63" spans="1:17" x14ac:dyDescent="0.25">
      <c r="A63" s="26" t="s">
        <v>11</v>
      </c>
      <c r="B63" s="27">
        <v>4.7703549060542798E-2</v>
      </c>
      <c r="C63" s="28">
        <v>27</v>
      </c>
      <c r="D63" s="29">
        <v>72456.958868709029</v>
      </c>
      <c r="E63" s="28">
        <v>59</v>
      </c>
      <c r="F63" s="30">
        <v>5.9004843681197711E-2</v>
      </c>
      <c r="G63" s="28">
        <v>34</v>
      </c>
      <c r="H63" s="31">
        <v>1.052737842049192</v>
      </c>
      <c r="I63" s="28">
        <v>16</v>
      </c>
      <c r="J63" s="30">
        <v>-5.986347896314817E-2</v>
      </c>
      <c r="K63" s="28">
        <v>19</v>
      </c>
      <c r="L63" s="32">
        <v>1.1901637526781295</v>
      </c>
      <c r="M63" s="28">
        <v>66</v>
      </c>
      <c r="N63" s="33">
        <v>221</v>
      </c>
      <c r="O63" s="34">
        <v>61</v>
      </c>
      <c r="P63" t="s">
        <v>99</v>
      </c>
      <c r="Q63">
        <v>0</v>
      </c>
    </row>
    <row r="64" spans="1:17" x14ac:dyDescent="0.25">
      <c r="A64" s="26" t="s">
        <v>43</v>
      </c>
      <c r="B64" s="27">
        <v>5.3572240086101314E-2</v>
      </c>
      <c r="C64" s="28">
        <v>51</v>
      </c>
      <c r="D64" s="29">
        <v>68463.807980137572</v>
      </c>
      <c r="E64" s="28">
        <v>51</v>
      </c>
      <c r="F64" s="30">
        <v>5.5555555555555552E-2</v>
      </c>
      <c r="G64" s="28">
        <v>34</v>
      </c>
      <c r="H64" s="31">
        <v>1.2141592851933136</v>
      </c>
      <c r="I64" s="28">
        <v>30</v>
      </c>
      <c r="J64" s="30">
        <v>-1.882158174915248E-2</v>
      </c>
      <c r="K64" s="28">
        <v>52</v>
      </c>
      <c r="L64" s="32">
        <v>0.57108603289487547</v>
      </c>
      <c r="M64" s="28">
        <v>3</v>
      </c>
      <c r="N64" s="33">
        <v>221</v>
      </c>
      <c r="O64" s="34">
        <v>61</v>
      </c>
      <c r="P64" t="s">
        <v>109</v>
      </c>
      <c r="Q64" t="s">
        <v>155</v>
      </c>
    </row>
    <row r="65" spans="1:17" x14ac:dyDescent="0.25">
      <c r="A65" s="26" t="s">
        <v>54</v>
      </c>
      <c r="B65" s="27">
        <v>4.2621014555972378E-2</v>
      </c>
      <c r="C65" s="28">
        <v>15</v>
      </c>
      <c r="D65" s="29">
        <v>66420.332253188477</v>
      </c>
      <c r="E65" s="28">
        <v>47</v>
      </c>
      <c r="F65" s="30">
        <v>4.7241089826757232E-2</v>
      </c>
      <c r="G65" s="28">
        <v>29</v>
      </c>
      <c r="H65" s="31">
        <v>1.4181776816817608</v>
      </c>
      <c r="I65" s="28">
        <v>45</v>
      </c>
      <c r="J65" s="30">
        <v>1.4949842172238841E-2</v>
      </c>
      <c r="K65" s="28">
        <v>74</v>
      </c>
      <c r="L65" s="32">
        <v>0.71090871368493902</v>
      </c>
      <c r="M65" s="28">
        <v>8</v>
      </c>
      <c r="N65" s="33">
        <v>218</v>
      </c>
      <c r="O65" s="34">
        <v>63</v>
      </c>
      <c r="P65" t="s">
        <v>111</v>
      </c>
      <c r="Q65" t="s">
        <v>155</v>
      </c>
    </row>
    <row r="66" spans="1:17" x14ac:dyDescent="0.25">
      <c r="A66" s="26" t="s">
        <v>67</v>
      </c>
      <c r="B66" s="27">
        <v>4.9818018005134107E-2</v>
      </c>
      <c r="C66" s="28">
        <v>36</v>
      </c>
      <c r="D66" s="29">
        <v>59627.39970001435</v>
      </c>
      <c r="E66" s="28">
        <v>24</v>
      </c>
      <c r="F66" s="30">
        <v>6.1629379485014776E-2</v>
      </c>
      <c r="G66" s="28">
        <v>43</v>
      </c>
      <c r="H66" s="31">
        <v>1.3160952277856426</v>
      </c>
      <c r="I66" s="28">
        <v>36</v>
      </c>
      <c r="J66" s="30">
        <v>-2.8014231317720049E-2</v>
      </c>
      <c r="K66" s="28">
        <v>39</v>
      </c>
      <c r="L66" s="32">
        <v>0.93840035576141245</v>
      </c>
      <c r="M66" s="28">
        <v>38</v>
      </c>
      <c r="N66" s="33">
        <v>216</v>
      </c>
      <c r="O66" s="34">
        <v>64</v>
      </c>
      <c r="P66" t="s">
        <v>109</v>
      </c>
      <c r="Q66">
        <v>0</v>
      </c>
    </row>
    <row r="67" spans="1:17" x14ac:dyDescent="0.25">
      <c r="A67" s="26" t="s">
        <v>85</v>
      </c>
      <c r="B67" s="27">
        <v>4.5304290337172481E-2</v>
      </c>
      <c r="C67" s="28">
        <v>18</v>
      </c>
      <c r="D67" s="29">
        <v>58343.779308755766</v>
      </c>
      <c r="E67" s="28">
        <v>21</v>
      </c>
      <c r="F67" s="30">
        <v>0</v>
      </c>
      <c r="G67" s="28">
        <v>59</v>
      </c>
      <c r="H67" s="31">
        <v>0</v>
      </c>
      <c r="I67" s="28">
        <v>35</v>
      </c>
      <c r="J67" s="30">
        <v>1.9414494336017468E-2</v>
      </c>
      <c r="K67" s="28">
        <v>78</v>
      </c>
      <c r="L67" s="32">
        <v>0.57726063937965078</v>
      </c>
      <c r="M67" s="28">
        <v>4</v>
      </c>
      <c r="N67" s="33">
        <v>215</v>
      </c>
      <c r="O67" s="34">
        <v>65</v>
      </c>
      <c r="P67" t="s">
        <v>110</v>
      </c>
      <c r="Q67">
        <v>0</v>
      </c>
    </row>
    <row r="68" spans="1:17" x14ac:dyDescent="0.25">
      <c r="A68" s="26" t="s">
        <v>58</v>
      </c>
      <c r="B68" s="27">
        <v>5.1953385391867439E-2</v>
      </c>
      <c r="C68" s="28">
        <v>42</v>
      </c>
      <c r="D68" s="29">
        <v>59123.244093252353</v>
      </c>
      <c r="E68" s="28">
        <v>22</v>
      </c>
      <c r="F68" s="30">
        <v>3.4935832145039723E-2</v>
      </c>
      <c r="G68" s="28">
        <v>20</v>
      </c>
      <c r="H68" s="31">
        <v>0.98887594490627484</v>
      </c>
      <c r="I68" s="28">
        <v>13</v>
      </c>
      <c r="J68" s="30">
        <v>6.0349986298075579E-2</v>
      </c>
      <c r="K68" s="28">
        <v>84</v>
      </c>
      <c r="L68" s="32">
        <v>0.89567061754120103</v>
      </c>
      <c r="M68" s="28">
        <v>28</v>
      </c>
      <c r="N68" s="33">
        <v>209</v>
      </c>
      <c r="O68" s="34">
        <v>66</v>
      </c>
      <c r="P68" t="s">
        <v>109</v>
      </c>
      <c r="Q68">
        <v>0</v>
      </c>
    </row>
    <row r="69" spans="1:17" x14ac:dyDescent="0.25">
      <c r="A69" s="26" t="s">
        <v>32</v>
      </c>
      <c r="B69" s="27">
        <v>4.992383491217213E-2</v>
      </c>
      <c r="C69" s="28">
        <v>36</v>
      </c>
      <c r="D69" s="29">
        <v>51818.605716328981</v>
      </c>
      <c r="E69" s="28">
        <v>8</v>
      </c>
      <c r="F69" s="30">
        <v>5.3975903614457831E-2</v>
      </c>
      <c r="G69" s="28">
        <v>34</v>
      </c>
      <c r="H69" s="31">
        <v>1.4051686715641496</v>
      </c>
      <c r="I69" s="28">
        <v>44</v>
      </c>
      <c r="J69" s="30">
        <v>-1.4451111298909828E-2</v>
      </c>
      <c r="K69" s="28">
        <v>54</v>
      </c>
      <c r="L69" s="32">
        <v>0.90836400418325314</v>
      </c>
      <c r="M69" s="28">
        <v>32</v>
      </c>
      <c r="N69" s="33">
        <v>208</v>
      </c>
      <c r="O69" s="34">
        <v>67</v>
      </c>
      <c r="P69" t="s">
        <v>109</v>
      </c>
      <c r="Q69">
        <v>0</v>
      </c>
    </row>
    <row r="70" spans="1:17" x14ac:dyDescent="0.25">
      <c r="A70" s="26" t="s">
        <v>3</v>
      </c>
      <c r="B70" s="27">
        <v>4.5308873908719197E-2</v>
      </c>
      <c r="C70" s="28">
        <v>18</v>
      </c>
      <c r="D70" s="29">
        <v>66551.619229965188</v>
      </c>
      <c r="E70" s="28">
        <v>47</v>
      </c>
      <c r="F70" s="30">
        <v>3.1624939316180038E-2</v>
      </c>
      <c r="G70" s="28">
        <v>20</v>
      </c>
      <c r="H70" s="31">
        <v>1.3696307804766039</v>
      </c>
      <c r="I70" s="28">
        <v>41</v>
      </c>
      <c r="J70" s="30">
        <v>-4.0767772231514676E-2</v>
      </c>
      <c r="K70" s="28">
        <v>30</v>
      </c>
      <c r="L70" s="32">
        <v>0.99692133221786328</v>
      </c>
      <c r="M70" s="28">
        <v>51</v>
      </c>
      <c r="N70" s="33">
        <v>207</v>
      </c>
      <c r="O70" s="34">
        <v>68</v>
      </c>
      <c r="P70" t="s">
        <v>112</v>
      </c>
      <c r="Q70">
        <v>0</v>
      </c>
    </row>
    <row r="71" spans="1:17" x14ac:dyDescent="0.25">
      <c r="A71" s="26" t="s">
        <v>73</v>
      </c>
      <c r="B71" s="27">
        <v>4.9482743288507713E-2</v>
      </c>
      <c r="C71" s="28">
        <v>36</v>
      </c>
      <c r="D71" s="29">
        <v>62855.094324081409</v>
      </c>
      <c r="E71" s="28">
        <v>35</v>
      </c>
      <c r="F71" s="30">
        <v>2.6217569412835685E-2</v>
      </c>
      <c r="G71" s="28">
        <v>8</v>
      </c>
      <c r="H71" s="31">
        <v>1.1363901067491844</v>
      </c>
      <c r="I71" s="28">
        <v>23</v>
      </c>
      <c r="J71" s="30">
        <v>1.4067081665059279E-2</v>
      </c>
      <c r="K71" s="28">
        <v>72</v>
      </c>
      <c r="L71" s="32">
        <v>0.89728973634857567</v>
      </c>
      <c r="M71" s="28">
        <v>29</v>
      </c>
      <c r="N71" s="33">
        <v>203</v>
      </c>
      <c r="O71" s="34">
        <v>69</v>
      </c>
      <c r="P71" t="s">
        <v>109</v>
      </c>
      <c r="Q71">
        <v>0</v>
      </c>
    </row>
    <row r="72" spans="1:17" x14ac:dyDescent="0.25">
      <c r="A72" s="26" t="s">
        <v>76</v>
      </c>
      <c r="B72" s="27">
        <v>5.3773336159608734E-2</v>
      </c>
      <c r="C72" s="28">
        <v>51</v>
      </c>
      <c r="D72" s="29">
        <v>56844.211791173941</v>
      </c>
      <c r="E72" s="28">
        <v>16</v>
      </c>
      <c r="F72" s="30">
        <v>5.3442959917780058E-2</v>
      </c>
      <c r="G72" s="28">
        <v>34</v>
      </c>
      <c r="H72" s="31">
        <v>0.97889086460785901</v>
      </c>
      <c r="I72" s="28">
        <v>10</v>
      </c>
      <c r="J72" s="30">
        <v>-2.3088152841985E-2</v>
      </c>
      <c r="K72" s="28">
        <v>46</v>
      </c>
      <c r="L72" s="32">
        <v>0.94147365938093264</v>
      </c>
      <c r="M72" s="28">
        <v>40</v>
      </c>
      <c r="N72" s="33">
        <v>197</v>
      </c>
      <c r="O72" s="34">
        <v>70</v>
      </c>
      <c r="P72" t="s">
        <v>111</v>
      </c>
      <c r="Q72">
        <v>0</v>
      </c>
    </row>
    <row r="73" spans="1:17" x14ac:dyDescent="0.25">
      <c r="A73" s="26" t="s">
        <v>91</v>
      </c>
      <c r="B73" s="27">
        <v>6.6514177008787034E-2</v>
      </c>
      <c r="C73" s="28">
        <v>83</v>
      </c>
      <c r="D73" s="29">
        <v>51763.738529111324</v>
      </c>
      <c r="E73" s="28">
        <v>8</v>
      </c>
      <c r="F73" s="30">
        <v>2.462163993675175E-2</v>
      </c>
      <c r="G73" s="28">
        <v>8</v>
      </c>
      <c r="H73" s="31">
        <v>1.3297063854771722</v>
      </c>
      <c r="I73" s="28">
        <v>38</v>
      </c>
      <c r="J73" s="30">
        <v>-5.7063287502892662E-2</v>
      </c>
      <c r="K73" s="28">
        <v>23</v>
      </c>
      <c r="L73" s="32">
        <v>0.9159039807007926</v>
      </c>
      <c r="M73" s="28">
        <v>36</v>
      </c>
      <c r="N73" s="33">
        <v>196</v>
      </c>
      <c r="O73" s="34">
        <v>71</v>
      </c>
      <c r="P73" t="s">
        <v>111</v>
      </c>
      <c r="Q73">
        <v>0</v>
      </c>
    </row>
    <row r="74" spans="1:17" x14ac:dyDescent="0.25">
      <c r="A74" s="26" t="s">
        <v>63</v>
      </c>
      <c r="B74" s="27">
        <v>5.0873608273216298E-2</v>
      </c>
      <c r="C74" s="28">
        <v>40</v>
      </c>
      <c r="D74" s="29">
        <v>69409.088319672141</v>
      </c>
      <c r="E74" s="28">
        <v>54</v>
      </c>
      <c r="F74" s="30">
        <v>1.1748633879781421E-2</v>
      </c>
      <c r="G74" s="28">
        <v>1</v>
      </c>
      <c r="H74" s="31">
        <v>1.0398537873639973</v>
      </c>
      <c r="I74" s="28">
        <v>15</v>
      </c>
      <c r="J74" s="30">
        <v>9.5134510009086647E-3</v>
      </c>
      <c r="K74" s="28">
        <v>67</v>
      </c>
      <c r="L74" s="32">
        <v>0.82566798936650754</v>
      </c>
      <c r="M74" s="28">
        <v>18</v>
      </c>
      <c r="N74" s="33">
        <v>195</v>
      </c>
      <c r="O74" s="34">
        <v>72</v>
      </c>
      <c r="P74" t="s">
        <v>99</v>
      </c>
      <c r="Q74">
        <v>0</v>
      </c>
    </row>
    <row r="75" spans="1:17" x14ac:dyDescent="0.25">
      <c r="A75" s="26" t="s">
        <v>14</v>
      </c>
      <c r="B75" s="27">
        <v>5.5557453203989617E-2</v>
      </c>
      <c r="C75" s="28">
        <v>54</v>
      </c>
      <c r="D75" s="29">
        <v>51432.991434573232</v>
      </c>
      <c r="E75" s="28">
        <v>4</v>
      </c>
      <c r="F75" s="30">
        <v>6.6139310041749069E-2</v>
      </c>
      <c r="G75" s="28">
        <v>43</v>
      </c>
      <c r="H75" s="31">
        <v>1.1353570921031166</v>
      </c>
      <c r="I75" s="28">
        <v>23</v>
      </c>
      <c r="J75" s="30">
        <v>-2.1267689159176269E-2</v>
      </c>
      <c r="K75" s="28">
        <v>49</v>
      </c>
      <c r="L75" s="32">
        <v>0.77192332141634123</v>
      </c>
      <c r="M75" s="28">
        <v>12</v>
      </c>
      <c r="N75" s="33">
        <v>185</v>
      </c>
      <c r="O75" s="34">
        <v>73</v>
      </c>
      <c r="P75" t="s">
        <v>108</v>
      </c>
      <c r="Q75">
        <v>0</v>
      </c>
    </row>
    <row r="76" spans="1:17" x14ac:dyDescent="0.25">
      <c r="A76" s="26" t="s">
        <v>28</v>
      </c>
      <c r="B76" s="27">
        <v>5.7696922103701767E-2</v>
      </c>
      <c r="C76" s="28">
        <v>61</v>
      </c>
      <c r="D76" s="29">
        <v>51291.711364839321</v>
      </c>
      <c r="E76" s="28">
        <v>4</v>
      </c>
      <c r="F76" s="30">
        <v>3.3414549251653325E-2</v>
      </c>
      <c r="G76" s="28">
        <v>20</v>
      </c>
      <c r="H76" s="31">
        <v>0.9245799400889344</v>
      </c>
      <c r="I76" s="28">
        <v>8</v>
      </c>
      <c r="J76" s="30">
        <v>-2.133205600917891E-2</v>
      </c>
      <c r="K76" s="28">
        <v>48</v>
      </c>
      <c r="L76" s="32">
        <v>0.9446850239587451</v>
      </c>
      <c r="M76" s="28">
        <v>41</v>
      </c>
      <c r="N76" s="33">
        <v>182</v>
      </c>
      <c r="O76" s="34">
        <v>74</v>
      </c>
      <c r="P76" t="s">
        <v>108</v>
      </c>
      <c r="Q76">
        <v>0</v>
      </c>
    </row>
    <row r="77" spans="1:17" x14ac:dyDescent="0.25">
      <c r="A77" s="26" t="s">
        <v>30</v>
      </c>
      <c r="B77" s="27">
        <v>4.6879854485473965E-2</v>
      </c>
      <c r="C77" s="28">
        <v>23</v>
      </c>
      <c r="D77" s="29">
        <v>62426.917280395217</v>
      </c>
      <c r="E77" s="28">
        <v>35</v>
      </c>
      <c r="F77" s="30">
        <v>6.4913329348475796E-2</v>
      </c>
      <c r="G77" s="28">
        <v>43</v>
      </c>
      <c r="H77" s="31">
        <v>0.9033975012083505</v>
      </c>
      <c r="I77" s="28">
        <v>6</v>
      </c>
      <c r="J77" s="30">
        <v>-3.8421605260533682E-2</v>
      </c>
      <c r="K77" s="28">
        <v>34</v>
      </c>
      <c r="L77" s="32">
        <v>0.93945876439188158</v>
      </c>
      <c r="M77" s="28">
        <v>39</v>
      </c>
      <c r="N77" s="33">
        <v>180</v>
      </c>
      <c r="O77" s="34">
        <v>75</v>
      </c>
      <c r="P77" t="s">
        <v>111</v>
      </c>
      <c r="Q77">
        <v>0</v>
      </c>
    </row>
    <row r="78" spans="1:17" x14ac:dyDescent="0.25">
      <c r="A78" s="26" t="s">
        <v>23</v>
      </c>
      <c r="B78" s="27">
        <v>4.7919901483107569E-2</v>
      </c>
      <c r="C78" s="28">
        <v>28</v>
      </c>
      <c r="D78" s="29">
        <v>58271.287736033519</v>
      </c>
      <c r="E78" s="28">
        <v>21</v>
      </c>
      <c r="F78" s="30">
        <v>1.4959074230877787E-2</v>
      </c>
      <c r="G78" s="28">
        <v>4</v>
      </c>
      <c r="H78" s="31">
        <v>1.1196353943254549</v>
      </c>
      <c r="I78" s="28">
        <v>21</v>
      </c>
      <c r="J78" s="30">
        <v>9.8933794538430438E-3</v>
      </c>
      <c r="K78" s="28">
        <v>68</v>
      </c>
      <c r="L78" s="32">
        <v>0.85625870214714017</v>
      </c>
      <c r="M78" s="28">
        <v>23</v>
      </c>
      <c r="N78" s="33">
        <v>165</v>
      </c>
      <c r="O78" s="34">
        <v>76</v>
      </c>
      <c r="P78" t="s">
        <v>108</v>
      </c>
      <c r="Q78">
        <v>0</v>
      </c>
    </row>
    <row r="79" spans="1:17" x14ac:dyDescent="0.25">
      <c r="A79" s="26" t="s">
        <v>52</v>
      </c>
      <c r="B79" s="27">
        <v>4.7078774522885156E-2</v>
      </c>
      <c r="C79" s="28">
        <v>23</v>
      </c>
      <c r="D79" s="29">
        <v>57188.775935271522</v>
      </c>
      <c r="E79" s="28">
        <v>16</v>
      </c>
      <c r="F79" s="30">
        <v>4.5351900639819344E-2</v>
      </c>
      <c r="G79" s="28">
        <v>29</v>
      </c>
      <c r="H79" s="31">
        <v>0.89200223409098889</v>
      </c>
      <c r="I79" s="28">
        <v>5</v>
      </c>
      <c r="J79" s="30">
        <v>-2.4273899165887809E-2</v>
      </c>
      <c r="K79" s="28">
        <v>44</v>
      </c>
      <c r="L79" s="32">
        <v>0.91406055387789864</v>
      </c>
      <c r="M79" s="28">
        <v>35</v>
      </c>
      <c r="N79" s="33">
        <v>152</v>
      </c>
      <c r="O79" s="34">
        <v>77</v>
      </c>
      <c r="P79" t="s">
        <v>109</v>
      </c>
      <c r="Q79">
        <v>0</v>
      </c>
    </row>
    <row r="80" spans="1:17" x14ac:dyDescent="0.25">
      <c r="A80" s="26" t="s">
        <v>84</v>
      </c>
      <c r="B80" s="27">
        <v>2.5399426464563703E-2</v>
      </c>
      <c r="C80" s="28">
        <v>3</v>
      </c>
      <c r="D80" s="29">
        <v>48521.46233870968</v>
      </c>
      <c r="E80" s="28">
        <v>2</v>
      </c>
      <c r="F80" s="30">
        <v>9.6385542168674704E-2</v>
      </c>
      <c r="G80" s="28">
        <v>64</v>
      </c>
      <c r="H80" s="31">
        <v>1.610160126585261</v>
      </c>
      <c r="I80" s="28">
        <v>64</v>
      </c>
      <c r="J80" s="30">
        <v>-9.9054479963980188E-2</v>
      </c>
      <c r="K80" s="28">
        <v>14</v>
      </c>
      <c r="L80" s="32">
        <v>0.48477923662189526</v>
      </c>
      <c r="M80" s="28">
        <v>2</v>
      </c>
      <c r="N80" s="33">
        <v>149</v>
      </c>
      <c r="O80" s="34">
        <v>78</v>
      </c>
      <c r="P80" t="s">
        <v>99</v>
      </c>
      <c r="Q80">
        <v>0</v>
      </c>
    </row>
    <row r="81" spans="1:17" x14ac:dyDescent="0.25">
      <c r="A81" s="26" t="s">
        <v>56</v>
      </c>
      <c r="B81" s="27">
        <v>3.7647412949764029E-2</v>
      </c>
      <c r="C81" s="28">
        <v>8</v>
      </c>
      <c r="D81" s="29">
        <v>58541.822552826976</v>
      </c>
      <c r="E81" s="28">
        <v>21</v>
      </c>
      <c r="F81" s="30">
        <v>3.0910609857978277E-2</v>
      </c>
      <c r="G81" s="28">
        <v>20</v>
      </c>
      <c r="H81" s="31">
        <v>1.1539198333698693</v>
      </c>
      <c r="I81" s="28">
        <v>25</v>
      </c>
      <c r="J81" s="30">
        <v>-5.4041785108245692E-3</v>
      </c>
      <c r="K81" s="28">
        <v>60</v>
      </c>
      <c r="L81" s="32">
        <v>0.79191102623261012</v>
      </c>
      <c r="M81" s="28">
        <v>15</v>
      </c>
      <c r="N81" s="33">
        <v>149</v>
      </c>
      <c r="O81" s="34">
        <v>78</v>
      </c>
      <c r="P81" t="s">
        <v>108</v>
      </c>
      <c r="Q81">
        <v>0</v>
      </c>
    </row>
    <row r="82" spans="1:17" x14ac:dyDescent="0.25">
      <c r="A82" s="26" t="s">
        <v>18</v>
      </c>
      <c r="B82" s="27">
        <v>2.1378597326082032E-2</v>
      </c>
      <c r="C82" s="28">
        <v>2</v>
      </c>
      <c r="D82" s="29">
        <v>76623.541990725396</v>
      </c>
      <c r="E82" s="28">
        <v>68</v>
      </c>
      <c r="F82" s="30">
        <v>3.1380753138075312E-2</v>
      </c>
      <c r="G82" s="28">
        <v>20</v>
      </c>
      <c r="H82" s="31">
        <v>1.1192033893023905</v>
      </c>
      <c r="I82" s="28">
        <v>21</v>
      </c>
      <c r="J82" s="30">
        <v>-0.12180357951431091</v>
      </c>
      <c r="K82" s="28">
        <v>11</v>
      </c>
      <c r="L82" s="32">
        <v>0.81710480492112181</v>
      </c>
      <c r="M82" s="28">
        <v>16</v>
      </c>
      <c r="N82" s="33">
        <v>138</v>
      </c>
      <c r="O82" s="34">
        <v>80</v>
      </c>
      <c r="P82" t="s">
        <v>99</v>
      </c>
      <c r="Q82">
        <v>0</v>
      </c>
    </row>
    <row r="83" spans="1:17" x14ac:dyDescent="0.25">
      <c r="A83" s="26" t="s">
        <v>40</v>
      </c>
      <c r="B83" s="27">
        <v>3.2734441840568389E-2</v>
      </c>
      <c r="C83" s="28">
        <v>4</v>
      </c>
      <c r="D83" s="29">
        <v>67142.124056818167</v>
      </c>
      <c r="E83" s="28">
        <v>48</v>
      </c>
      <c r="F83" s="30">
        <v>3.5560344827586209E-2</v>
      </c>
      <c r="G83" s="28">
        <v>20</v>
      </c>
      <c r="H83" s="31">
        <v>1.1998324834336138</v>
      </c>
      <c r="I83" s="28">
        <v>29</v>
      </c>
      <c r="J83" s="30">
        <v>-0.24938420783566481</v>
      </c>
      <c r="K83" s="28">
        <v>5</v>
      </c>
      <c r="L83" s="32">
        <v>0.89989246784287646</v>
      </c>
      <c r="M83" s="28">
        <v>30</v>
      </c>
      <c r="N83" s="33">
        <v>136</v>
      </c>
      <c r="O83" s="34">
        <v>81</v>
      </c>
      <c r="P83" t="s">
        <v>99</v>
      </c>
      <c r="Q83">
        <v>0</v>
      </c>
    </row>
    <row r="84" spans="1:17" x14ac:dyDescent="0.25">
      <c r="A84" s="26" t="s">
        <v>48</v>
      </c>
      <c r="B84" s="27">
        <v>4.735382789892361E-2</v>
      </c>
      <c r="C84" s="28">
        <v>27</v>
      </c>
      <c r="D84" s="29">
        <v>55926.333894144736</v>
      </c>
      <c r="E84" s="28">
        <v>12</v>
      </c>
      <c r="F84" s="30">
        <v>3.0123583934088569E-2</v>
      </c>
      <c r="G84" s="28">
        <v>20</v>
      </c>
      <c r="H84" s="31">
        <v>0.99175403947668384</v>
      </c>
      <c r="I84" s="28">
        <v>14</v>
      </c>
      <c r="J84" s="30">
        <v>-2.6817017679090931E-2</v>
      </c>
      <c r="K84" s="28">
        <v>43</v>
      </c>
      <c r="L84" s="32">
        <v>0.82357954351066209</v>
      </c>
      <c r="M84" s="28">
        <v>17</v>
      </c>
      <c r="N84" s="33">
        <v>133</v>
      </c>
      <c r="O84" s="34">
        <v>82</v>
      </c>
      <c r="P84" t="s">
        <v>108</v>
      </c>
      <c r="Q84">
        <v>0</v>
      </c>
    </row>
    <row r="85" spans="1:17" x14ac:dyDescent="0.25">
      <c r="A85" s="26" t="s">
        <v>46</v>
      </c>
      <c r="B85" s="27">
        <v>4.230769230769231E-2</v>
      </c>
      <c r="C85" s="28">
        <v>14</v>
      </c>
      <c r="D85" s="29">
        <v>48403.503549783549</v>
      </c>
      <c r="E85" s="28">
        <v>2</v>
      </c>
      <c r="F85" s="30">
        <v>0</v>
      </c>
      <c r="G85" s="28">
        <v>59</v>
      </c>
      <c r="H85" s="31">
        <v>0</v>
      </c>
      <c r="I85" s="28">
        <v>35</v>
      </c>
      <c r="J85" s="30">
        <v>-9.2436974789915971E-2</v>
      </c>
      <c r="K85" s="28">
        <v>15</v>
      </c>
      <c r="L85" s="32">
        <v>0.65816882753167028</v>
      </c>
      <c r="M85" s="28">
        <v>5</v>
      </c>
      <c r="N85" s="33">
        <v>130</v>
      </c>
      <c r="O85" s="34">
        <v>83</v>
      </c>
      <c r="P85" t="s">
        <v>108</v>
      </c>
      <c r="Q85">
        <v>0</v>
      </c>
    </row>
    <row r="86" spans="1:17" x14ac:dyDescent="0.25">
      <c r="A86" s="26" t="s">
        <v>92</v>
      </c>
      <c r="B86" s="27">
        <v>3.8682770275508149E-2</v>
      </c>
      <c r="C86" s="28">
        <v>9</v>
      </c>
      <c r="D86" s="29">
        <v>63114.720094188386</v>
      </c>
      <c r="E86" s="28">
        <v>37</v>
      </c>
      <c r="F86" s="30">
        <v>2.9628330995792426E-2</v>
      </c>
      <c r="G86" s="28">
        <v>20</v>
      </c>
      <c r="H86" s="31">
        <v>1.0838854605403161</v>
      </c>
      <c r="I86" s="28">
        <v>17</v>
      </c>
      <c r="J86" s="30">
        <v>-5.9149054961656566E-2</v>
      </c>
      <c r="K86" s="28">
        <v>20</v>
      </c>
      <c r="L86" s="32">
        <v>0.86048818476255262</v>
      </c>
      <c r="M86" s="28">
        <v>24</v>
      </c>
      <c r="N86" s="33">
        <v>127</v>
      </c>
      <c r="O86" s="34">
        <v>84</v>
      </c>
      <c r="P86" t="s">
        <v>99</v>
      </c>
      <c r="Q86">
        <v>0</v>
      </c>
    </row>
    <row r="87" spans="1:17" x14ac:dyDescent="0.25">
      <c r="A87" s="26" t="s">
        <v>2</v>
      </c>
      <c r="B87" s="27">
        <v>4.0668419076229818E-2</v>
      </c>
      <c r="C87" s="28">
        <v>11</v>
      </c>
      <c r="D87" s="29">
        <v>63731.079566020329</v>
      </c>
      <c r="E87" s="28">
        <v>37</v>
      </c>
      <c r="F87" s="30">
        <v>3.0371203599550055E-2</v>
      </c>
      <c r="G87" s="28">
        <v>20</v>
      </c>
      <c r="H87" s="31">
        <v>0.72596593297168088</v>
      </c>
      <c r="I87" s="28">
        <v>4</v>
      </c>
      <c r="J87" s="30">
        <v>-0.10962956789866245</v>
      </c>
      <c r="K87" s="28">
        <v>12</v>
      </c>
      <c r="L87" s="32">
        <v>0.92701953059182163</v>
      </c>
      <c r="M87" s="28">
        <v>37</v>
      </c>
      <c r="N87" s="33">
        <v>121</v>
      </c>
      <c r="O87" s="34">
        <v>85</v>
      </c>
      <c r="P87" t="s">
        <v>112</v>
      </c>
      <c r="Q87">
        <v>0</v>
      </c>
    </row>
    <row r="88" spans="1:17" x14ac:dyDescent="0.25">
      <c r="A88" s="26" t="s">
        <v>7</v>
      </c>
      <c r="B88" s="27">
        <v>5.9546433548714047E-3</v>
      </c>
      <c r="C88" s="28">
        <v>1</v>
      </c>
      <c r="D88" s="29">
        <v>55686.543829787239</v>
      </c>
      <c r="E88" s="28">
        <v>12</v>
      </c>
      <c r="F88" s="30">
        <v>0</v>
      </c>
      <c r="G88" s="28">
        <v>59</v>
      </c>
      <c r="H88" s="31">
        <v>0</v>
      </c>
      <c r="I88" s="28">
        <v>35</v>
      </c>
      <c r="J88" s="30">
        <v>-3.7291791491911326</v>
      </c>
      <c r="K88" s="28">
        <v>1</v>
      </c>
      <c r="L88" s="32">
        <v>0.31515902465020285</v>
      </c>
      <c r="M88" s="28">
        <v>1</v>
      </c>
      <c r="N88" s="33">
        <v>109</v>
      </c>
      <c r="O88" s="34">
        <v>86</v>
      </c>
      <c r="P88" t="s">
        <v>7</v>
      </c>
      <c r="Q88">
        <v>0</v>
      </c>
    </row>
  </sheetData>
  <autoFilter ref="A2:Q88">
    <sortState ref="A3:Q88">
      <sortCondition ref="O2:O88"/>
    </sortState>
  </autoFilter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selection activeCell="M10" sqref="M10"/>
    </sheetView>
  </sheetViews>
  <sheetFormatPr defaultRowHeight="15" x14ac:dyDescent="0.25"/>
  <cols>
    <col min="1" max="1" width="27.7109375" customWidth="1"/>
  </cols>
  <sheetData>
    <row r="1" spans="1:9" x14ac:dyDescent="0.25">
      <c r="B1" t="s">
        <v>164</v>
      </c>
      <c r="C1" t="s">
        <v>165</v>
      </c>
      <c r="D1" t="s">
        <v>166</v>
      </c>
      <c r="E1" t="s">
        <v>167</v>
      </c>
      <c r="F1" t="s">
        <v>168</v>
      </c>
      <c r="G1" t="s">
        <v>169</v>
      </c>
      <c r="H1" t="s">
        <v>113</v>
      </c>
    </row>
    <row r="2" spans="1:9" x14ac:dyDescent="0.25">
      <c r="A2" s="14" t="s">
        <v>3</v>
      </c>
      <c r="B2" s="15">
        <v>66</v>
      </c>
      <c r="C2">
        <v>129</v>
      </c>
      <c r="D2">
        <v>29</v>
      </c>
      <c r="E2">
        <v>87</v>
      </c>
      <c r="F2">
        <v>114</v>
      </c>
      <c r="G2">
        <v>46</v>
      </c>
      <c r="H2">
        <f t="shared" ref="H2:H33" si="0">SUM(B2:G2)</f>
        <v>471</v>
      </c>
      <c r="I2" s="16">
        <f t="shared" ref="I2:I33" si="1">H2/$H$87</f>
        <v>1.497853394816346E-2</v>
      </c>
    </row>
    <row r="3" spans="1:9" x14ac:dyDescent="0.25">
      <c r="A3" s="14" t="s">
        <v>4</v>
      </c>
      <c r="B3" s="15">
        <v>109</v>
      </c>
      <c r="C3">
        <v>146</v>
      </c>
      <c r="D3">
        <v>15</v>
      </c>
      <c r="E3">
        <v>112</v>
      </c>
      <c r="F3">
        <v>110</v>
      </c>
      <c r="G3">
        <v>74</v>
      </c>
      <c r="H3">
        <f t="shared" si="0"/>
        <v>566</v>
      </c>
      <c r="I3" s="16">
        <f t="shared" si="1"/>
        <v>1.7999681984417235E-2</v>
      </c>
    </row>
    <row r="4" spans="1:9" x14ac:dyDescent="0.25">
      <c r="A4" s="14" t="s">
        <v>5</v>
      </c>
      <c r="B4" s="15">
        <v>51</v>
      </c>
      <c r="C4">
        <v>59</v>
      </c>
      <c r="D4">
        <v>21</v>
      </c>
      <c r="E4">
        <v>48</v>
      </c>
      <c r="F4">
        <v>74</v>
      </c>
      <c r="G4">
        <v>43</v>
      </c>
      <c r="H4">
        <f t="shared" si="0"/>
        <v>296</v>
      </c>
      <c r="I4" s="16">
        <f t="shared" si="1"/>
        <v>9.4132612498012396E-3</v>
      </c>
    </row>
    <row r="5" spans="1:9" x14ac:dyDescent="0.25">
      <c r="A5" s="14" t="s">
        <v>6</v>
      </c>
      <c r="B5" s="15">
        <v>30</v>
      </c>
      <c r="C5">
        <v>36</v>
      </c>
      <c r="D5">
        <v>10</v>
      </c>
      <c r="E5">
        <v>26</v>
      </c>
      <c r="F5">
        <v>18</v>
      </c>
      <c r="G5">
        <v>17</v>
      </c>
      <c r="H5">
        <f t="shared" si="0"/>
        <v>137</v>
      </c>
      <c r="I5" s="16">
        <f t="shared" si="1"/>
        <v>4.3568134838607095E-3</v>
      </c>
    </row>
    <row r="6" spans="1:9" x14ac:dyDescent="0.25">
      <c r="A6" s="14" t="s">
        <v>9</v>
      </c>
      <c r="B6" s="15">
        <v>118</v>
      </c>
      <c r="C6">
        <v>127</v>
      </c>
      <c r="D6">
        <v>40</v>
      </c>
      <c r="E6">
        <v>136</v>
      </c>
      <c r="F6">
        <v>127</v>
      </c>
      <c r="G6">
        <v>83</v>
      </c>
      <c r="H6">
        <f t="shared" si="0"/>
        <v>631</v>
      </c>
      <c r="I6" s="16">
        <f t="shared" si="1"/>
        <v>2.0066783272380345E-2</v>
      </c>
    </row>
    <row r="7" spans="1:9" x14ac:dyDescent="0.25">
      <c r="A7" s="14" t="s">
        <v>10</v>
      </c>
      <c r="B7" s="15">
        <v>93</v>
      </c>
      <c r="C7">
        <v>157</v>
      </c>
      <c r="D7">
        <v>13</v>
      </c>
      <c r="E7">
        <v>72</v>
      </c>
      <c r="F7">
        <v>96</v>
      </c>
      <c r="G7">
        <v>49</v>
      </c>
      <c r="H7">
        <f t="shared" si="0"/>
        <v>480</v>
      </c>
      <c r="I7" s="16">
        <f t="shared" si="1"/>
        <v>1.526474797265066E-2</v>
      </c>
    </row>
    <row r="8" spans="1:9" x14ac:dyDescent="0.25">
      <c r="A8" s="14" t="s">
        <v>12</v>
      </c>
      <c r="B8" s="15">
        <v>22</v>
      </c>
      <c r="C8">
        <v>26</v>
      </c>
      <c r="D8">
        <v>8</v>
      </c>
      <c r="E8">
        <v>66</v>
      </c>
      <c r="F8">
        <v>74</v>
      </c>
      <c r="G8">
        <v>39</v>
      </c>
      <c r="H8">
        <f t="shared" si="0"/>
        <v>235</v>
      </c>
      <c r="I8" s="16">
        <f t="shared" si="1"/>
        <v>7.4733661949435521E-3</v>
      </c>
    </row>
    <row r="9" spans="1:9" x14ac:dyDescent="0.25">
      <c r="A9" s="14" t="s">
        <v>13</v>
      </c>
      <c r="B9" s="15">
        <v>222</v>
      </c>
      <c r="C9">
        <v>299</v>
      </c>
      <c r="D9">
        <v>56</v>
      </c>
      <c r="E9">
        <v>182</v>
      </c>
      <c r="F9">
        <v>236</v>
      </c>
      <c r="G9">
        <v>160</v>
      </c>
      <c r="H9">
        <f t="shared" si="0"/>
        <v>1155</v>
      </c>
      <c r="I9" s="16">
        <f t="shared" si="1"/>
        <v>3.6730799809190653E-2</v>
      </c>
    </row>
    <row r="10" spans="1:9" x14ac:dyDescent="0.25">
      <c r="A10" s="14" t="s">
        <v>14</v>
      </c>
      <c r="B10" s="15">
        <v>31</v>
      </c>
      <c r="C10">
        <v>45</v>
      </c>
      <c r="D10">
        <v>3</v>
      </c>
      <c r="E10">
        <v>47</v>
      </c>
      <c r="F10">
        <v>38</v>
      </c>
      <c r="G10">
        <v>41</v>
      </c>
      <c r="H10">
        <f t="shared" si="0"/>
        <v>205</v>
      </c>
      <c r="I10" s="16">
        <f t="shared" si="1"/>
        <v>6.5193194466528857E-3</v>
      </c>
    </row>
    <row r="11" spans="1:9" x14ac:dyDescent="0.25">
      <c r="A11" s="14" t="s">
        <v>15</v>
      </c>
      <c r="B11" s="15">
        <v>302</v>
      </c>
      <c r="C11">
        <v>380</v>
      </c>
      <c r="D11">
        <v>123</v>
      </c>
      <c r="E11">
        <v>358</v>
      </c>
      <c r="F11">
        <v>463</v>
      </c>
      <c r="G11">
        <v>260</v>
      </c>
      <c r="H11">
        <f t="shared" si="0"/>
        <v>1886</v>
      </c>
      <c r="I11" s="16">
        <f t="shared" si="1"/>
        <v>5.9977738909206553E-2</v>
      </c>
    </row>
    <row r="12" spans="1:9" x14ac:dyDescent="0.25">
      <c r="A12" s="14" t="s">
        <v>17</v>
      </c>
      <c r="B12" s="15">
        <v>5</v>
      </c>
      <c r="C12">
        <v>1</v>
      </c>
      <c r="D12">
        <v>0</v>
      </c>
      <c r="E12">
        <v>14</v>
      </c>
      <c r="F12">
        <v>15</v>
      </c>
      <c r="G12">
        <v>3</v>
      </c>
      <c r="H12">
        <f t="shared" si="0"/>
        <v>38</v>
      </c>
      <c r="I12" s="16">
        <f t="shared" si="1"/>
        <v>1.2084592145015106E-3</v>
      </c>
    </row>
    <row r="13" spans="1:9" x14ac:dyDescent="0.25">
      <c r="A13" s="14" t="s">
        <v>18</v>
      </c>
      <c r="B13" s="15">
        <v>10</v>
      </c>
      <c r="C13">
        <v>19</v>
      </c>
      <c r="D13">
        <v>2</v>
      </c>
      <c r="E13">
        <v>23</v>
      </c>
      <c r="F13">
        <v>47</v>
      </c>
      <c r="G13">
        <v>26</v>
      </c>
      <c r="H13">
        <f t="shared" si="0"/>
        <v>127</v>
      </c>
      <c r="I13" s="16">
        <f t="shared" si="1"/>
        <v>4.0387979010971537E-3</v>
      </c>
    </row>
    <row r="14" spans="1:9" x14ac:dyDescent="0.25">
      <c r="A14" s="14" t="s">
        <v>19</v>
      </c>
      <c r="B14" s="15">
        <v>58</v>
      </c>
      <c r="C14">
        <v>71</v>
      </c>
      <c r="D14">
        <v>12</v>
      </c>
      <c r="E14">
        <v>56</v>
      </c>
      <c r="F14">
        <v>44</v>
      </c>
      <c r="G14">
        <v>42</v>
      </c>
      <c r="H14">
        <f t="shared" si="0"/>
        <v>283</v>
      </c>
      <c r="I14" s="16">
        <f t="shared" si="1"/>
        <v>8.9998409922086176E-3</v>
      </c>
    </row>
    <row r="15" spans="1:9" x14ac:dyDescent="0.25">
      <c r="A15" s="14" t="s">
        <v>21</v>
      </c>
      <c r="B15" s="15">
        <v>58</v>
      </c>
      <c r="C15">
        <v>89</v>
      </c>
      <c r="D15">
        <v>23</v>
      </c>
      <c r="E15">
        <v>88</v>
      </c>
      <c r="F15">
        <v>126</v>
      </c>
      <c r="G15">
        <v>71</v>
      </c>
      <c r="H15">
        <f t="shared" si="0"/>
        <v>455</v>
      </c>
      <c r="I15" s="16">
        <f t="shared" si="1"/>
        <v>1.4469709015741771E-2</v>
      </c>
    </row>
    <row r="16" spans="1:9" x14ac:dyDescent="0.25">
      <c r="A16" s="14" t="s">
        <v>22</v>
      </c>
      <c r="B16" s="15">
        <v>42</v>
      </c>
      <c r="C16">
        <v>19</v>
      </c>
      <c r="D16">
        <v>11</v>
      </c>
      <c r="E16">
        <v>29</v>
      </c>
      <c r="F16">
        <v>20</v>
      </c>
      <c r="G16">
        <v>8</v>
      </c>
      <c r="H16">
        <f t="shared" si="0"/>
        <v>129</v>
      </c>
      <c r="I16" s="16">
        <f t="shared" si="1"/>
        <v>4.1024010176498645E-3</v>
      </c>
    </row>
    <row r="17" spans="1:9" x14ac:dyDescent="0.25">
      <c r="A17" s="14" t="s">
        <v>23</v>
      </c>
      <c r="B17" s="15">
        <v>33</v>
      </c>
      <c r="C17">
        <v>33</v>
      </c>
      <c r="D17">
        <v>16</v>
      </c>
      <c r="E17">
        <v>25</v>
      </c>
      <c r="F17">
        <v>21</v>
      </c>
      <c r="G17">
        <v>13</v>
      </c>
      <c r="H17">
        <f t="shared" si="0"/>
        <v>141</v>
      </c>
      <c r="I17" s="16">
        <f t="shared" si="1"/>
        <v>4.4840197169661311E-3</v>
      </c>
    </row>
    <row r="18" spans="1:9" x14ac:dyDescent="0.25">
      <c r="A18" s="14" t="s">
        <v>25</v>
      </c>
      <c r="B18" s="15">
        <v>64</v>
      </c>
      <c r="C18">
        <v>67</v>
      </c>
      <c r="D18">
        <v>11</v>
      </c>
      <c r="E18">
        <v>47</v>
      </c>
      <c r="F18">
        <v>57</v>
      </c>
      <c r="G18">
        <v>56</v>
      </c>
      <c r="H18">
        <f t="shared" si="0"/>
        <v>302</v>
      </c>
      <c r="I18" s="16">
        <f t="shared" si="1"/>
        <v>9.6040705994593738E-3</v>
      </c>
    </row>
    <row r="19" spans="1:9" x14ac:dyDescent="0.25">
      <c r="A19" s="14" t="s">
        <v>26</v>
      </c>
      <c r="B19" s="15">
        <v>32</v>
      </c>
      <c r="C19">
        <v>36</v>
      </c>
      <c r="D19">
        <v>4</v>
      </c>
      <c r="E19">
        <v>10</v>
      </c>
      <c r="F19">
        <v>17</v>
      </c>
      <c r="G19">
        <v>17</v>
      </c>
      <c r="H19">
        <f t="shared" si="0"/>
        <v>116</v>
      </c>
      <c r="I19" s="16">
        <f t="shared" si="1"/>
        <v>3.688980760057243E-3</v>
      </c>
    </row>
    <row r="20" spans="1:9" x14ac:dyDescent="0.25">
      <c r="A20" s="14" t="s">
        <v>27</v>
      </c>
      <c r="B20" s="15">
        <v>23</v>
      </c>
      <c r="C20">
        <v>50</v>
      </c>
      <c r="D20">
        <v>5</v>
      </c>
      <c r="E20">
        <v>20</v>
      </c>
      <c r="F20">
        <v>22</v>
      </c>
      <c r="G20">
        <v>11</v>
      </c>
      <c r="H20">
        <f t="shared" si="0"/>
        <v>131</v>
      </c>
      <c r="I20" s="16">
        <f t="shared" si="1"/>
        <v>4.1660041342025762E-3</v>
      </c>
    </row>
    <row r="21" spans="1:9" x14ac:dyDescent="0.25">
      <c r="A21" s="14" t="s">
        <v>29</v>
      </c>
      <c r="B21" s="15">
        <v>104</v>
      </c>
      <c r="C21">
        <v>195</v>
      </c>
      <c r="D21">
        <v>49</v>
      </c>
      <c r="E21">
        <v>142</v>
      </c>
      <c r="F21">
        <v>159</v>
      </c>
      <c r="G21">
        <v>128</v>
      </c>
      <c r="H21">
        <f t="shared" si="0"/>
        <v>777</v>
      </c>
      <c r="I21" s="16">
        <f t="shared" si="1"/>
        <v>2.4709810780728255E-2</v>
      </c>
    </row>
    <row r="22" spans="1:9" x14ac:dyDescent="0.25">
      <c r="A22" s="14" t="s">
        <v>30</v>
      </c>
      <c r="B22" s="15">
        <v>26</v>
      </c>
      <c r="C22">
        <v>38</v>
      </c>
      <c r="D22">
        <v>10</v>
      </c>
      <c r="E22">
        <v>23</v>
      </c>
      <c r="F22">
        <v>47</v>
      </c>
      <c r="G22">
        <v>25</v>
      </c>
      <c r="H22">
        <f t="shared" si="0"/>
        <v>169</v>
      </c>
      <c r="I22" s="16">
        <f t="shared" si="1"/>
        <v>5.3744633487040868E-3</v>
      </c>
    </row>
    <row r="23" spans="1:9" x14ac:dyDescent="0.25">
      <c r="A23" s="14" t="s">
        <v>32</v>
      </c>
      <c r="B23" s="15">
        <v>20</v>
      </c>
      <c r="C23">
        <v>15</v>
      </c>
      <c r="D23">
        <v>3</v>
      </c>
      <c r="E23">
        <v>10</v>
      </c>
      <c r="F23">
        <v>26</v>
      </c>
      <c r="G23">
        <v>15</v>
      </c>
      <c r="H23">
        <f t="shared" si="0"/>
        <v>89</v>
      </c>
      <c r="I23" s="16">
        <f t="shared" si="1"/>
        <v>2.8303386865956431E-3</v>
      </c>
    </row>
    <row r="24" spans="1:9" x14ac:dyDescent="0.25">
      <c r="A24" s="14" t="s">
        <v>33</v>
      </c>
      <c r="B24" s="15">
        <v>315</v>
      </c>
      <c r="C24">
        <v>397</v>
      </c>
      <c r="D24">
        <v>65</v>
      </c>
      <c r="E24">
        <v>236</v>
      </c>
      <c r="F24">
        <v>253</v>
      </c>
      <c r="G24">
        <v>208</v>
      </c>
      <c r="H24">
        <f t="shared" si="0"/>
        <v>1474</v>
      </c>
      <c r="I24" s="16">
        <f t="shared" si="1"/>
        <v>4.6875496899348071E-2</v>
      </c>
    </row>
    <row r="25" spans="1:9" x14ac:dyDescent="0.25">
      <c r="A25" s="14" t="s">
        <v>34</v>
      </c>
      <c r="B25" s="15">
        <v>66</v>
      </c>
      <c r="C25">
        <v>85</v>
      </c>
      <c r="D25">
        <v>20</v>
      </c>
      <c r="E25">
        <v>89</v>
      </c>
      <c r="F25">
        <v>105</v>
      </c>
      <c r="G25">
        <v>78</v>
      </c>
      <c r="H25">
        <f t="shared" si="0"/>
        <v>443</v>
      </c>
      <c r="I25" s="16">
        <f t="shared" si="1"/>
        <v>1.4088090316425505E-2</v>
      </c>
    </row>
    <row r="26" spans="1:9" x14ac:dyDescent="0.25">
      <c r="A26" s="14" t="s">
        <v>36</v>
      </c>
      <c r="B26" s="15">
        <v>13</v>
      </c>
      <c r="C26">
        <v>17</v>
      </c>
      <c r="D26">
        <v>0</v>
      </c>
      <c r="E26">
        <v>17</v>
      </c>
      <c r="F26">
        <v>10</v>
      </c>
      <c r="G26">
        <v>14</v>
      </c>
      <c r="H26">
        <f t="shared" si="0"/>
        <v>71</v>
      </c>
      <c r="I26" s="16">
        <f t="shared" si="1"/>
        <v>2.2579106376212433E-3</v>
      </c>
    </row>
    <row r="27" spans="1:9" x14ac:dyDescent="0.25">
      <c r="A27" s="14" t="s">
        <v>37</v>
      </c>
      <c r="B27" s="15">
        <v>70</v>
      </c>
      <c r="C27">
        <v>50</v>
      </c>
      <c r="D27">
        <v>28</v>
      </c>
      <c r="E27">
        <v>60</v>
      </c>
      <c r="F27">
        <v>78</v>
      </c>
      <c r="G27">
        <v>33</v>
      </c>
      <c r="H27">
        <f t="shared" si="0"/>
        <v>319</v>
      </c>
      <c r="I27" s="16">
        <f t="shared" si="1"/>
        <v>1.0144697090157417E-2</v>
      </c>
    </row>
    <row r="28" spans="1:9" x14ac:dyDescent="0.25">
      <c r="A28" s="14" t="s">
        <v>38</v>
      </c>
      <c r="B28" s="15">
        <v>27</v>
      </c>
      <c r="C28">
        <v>33</v>
      </c>
      <c r="D28">
        <v>15</v>
      </c>
      <c r="E28">
        <v>54</v>
      </c>
      <c r="F28">
        <v>70</v>
      </c>
      <c r="G28">
        <v>25</v>
      </c>
      <c r="H28">
        <f t="shared" si="0"/>
        <v>224</v>
      </c>
      <c r="I28" s="16">
        <f t="shared" si="1"/>
        <v>7.123549053903641E-3</v>
      </c>
    </row>
    <row r="29" spans="1:9" x14ac:dyDescent="0.25">
      <c r="A29" s="14" t="s">
        <v>39</v>
      </c>
      <c r="B29" s="15">
        <v>131</v>
      </c>
      <c r="C29">
        <v>224</v>
      </c>
      <c r="D29">
        <v>60</v>
      </c>
      <c r="E29">
        <v>181</v>
      </c>
      <c r="F29">
        <v>191</v>
      </c>
      <c r="G29">
        <v>121</v>
      </c>
      <c r="H29">
        <f t="shared" si="0"/>
        <v>908</v>
      </c>
      <c r="I29" s="16">
        <f t="shared" si="1"/>
        <v>2.8875814914930832E-2</v>
      </c>
    </row>
    <row r="30" spans="1:9" x14ac:dyDescent="0.25">
      <c r="A30" s="14" t="s">
        <v>100</v>
      </c>
      <c r="B30" s="15">
        <v>5</v>
      </c>
      <c r="C30">
        <v>2</v>
      </c>
      <c r="D30">
        <v>0</v>
      </c>
      <c r="E30">
        <v>2</v>
      </c>
      <c r="F30">
        <v>10</v>
      </c>
      <c r="G30">
        <v>8</v>
      </c>
      <c r="H30">
        <f t="shared" si="0"/>
        <v>27</v>
      </c>
      <c r="I30" s="16">
        <f t="shared" si="1"/>
        <v>8.5864207346159961E-4</v>
      </c>
    </row>
    <row r="31" spans="1:9" x14ac:dyDescent="0.25">
      <c r="A31" s="14" t="s">
        <v>43</v>
      </c>
      <c r="B31" s="15">
        <v>154</v>
      </c>
      <c r="C31">
        <v>225</v>
      </c>
      <c r="D31">
        <v>59</v>
      </c>
      <c r="E31">
        <v>223</v>
      </c>
      <c r="F31">
        <v>278</v>
      </c>
      <c r="G31">
        <v>211</v>
      </c>
      <c r="H31">
        <f t="shared" si="0"/>
        <v>1150</v>
      </c>
      <c r="I31" s="16">
        <f t="shared" si="1"/>
        <v>3.6571792017808871E-2</v>
      </c>
    </row>
    <row r="32" spans="1:9" x14ac:dyDescent="0.25">
      <c r="A32" s="14" t="s">
        <v>120</v>
      </c>
      <c r="B32" s="15">
        <v>87</v>
      </c>
      <c r="C32">
        <v>132</v>
      </c>
      <c r="D32">
        <v>41</v>
      </c>
      <c r="E32">
        <v>144</v>
      </c>
      <c r="F32">
        <v>223</v>
      </c>
      <c r="G32">
        <v>120</v>
      </c>
      <c r="H32">
        <f t="shared" si="0"/>
        <v>747</v>
      </c>
      <c r="I32" s="16">
        <f t="shared" si="1"/>
        <v>2.3755764032437589E-2</v>
      </c>
    </row>
    <row r="33" spans="1:9" x14ac:dyDescent="0.25">
      <c r="A33" s="14" t="s">
        <v>121</v>
      </c>
      <c r="B33" s="15">
        <v>52</v>
      </c>
      <c r="C33">
        <v>54</v>
      </c>
      <c r="D33">
        <v>10</v>
      </c>
      <c r="E33">
        <v>55</v>
      </c>
      <c r="F33">
        <v>77</v>
      </c>
      <c r="G33">
        <v>53</v>
      </c>
      <c r="H33">
        <f t="shared" si="0"/>
        <v>301</v>
      </c>
      <c r="I33" s="16">
        <f t="shared" si="1"/>
        <v>9.5722690411830184E-3</v>
      </c>
    </row>
    <row r="34" spans="1:9" x14ac:dyDescent="0.25">
      <c r="A34" s="14" t="s">
        <v>157</v>
      </c>
      <c r="B34" s="15">
        <v>3</v>
      </c>
      <c r="C34">
        <v>3</v>
      </c>
      <c r="D34">
        <v>0</v>
      </c>
      <c r="E34">
        <v>0</v>
      </c>
      <c r="F34">
        <v>0</v>
      </c>
      <c r="G34">
        <v>1</v>
      </c>
      <c r="H34">
        <f t="shared" ref="H34:H65" si="2">SUM(B34:G34)</f>
        <v>7</v>
      </c>
      <c r="I34" s="16">
        <f t="shared" ref="I34:I65" si="3">H34/$H$87</f>
        <v>2.2261090793448878E-4</v>
      </c>
    </row>
    <row r="35" spans="1:9" x14ac:dyDescent="0.25">
      <c r="A35" s="14" t="s">
        <v>115</v>
      </c>
      <c r="B35" s="15">
        <v>163</v>
      </c>
      <c r="C35">
        <v>178</v>
      </c>
      <c r="D35">
        <v>26</v>
      </c>
      <c r="E35">
        <v>137</v>
      </c>
      <c r="F35">
        <v>173</v>
      </c>
      <c r="G35">
        <v>131</v>
      </c>
      <c r="H35">
        <f t="shared" si="2"/>
        <v>808</v>
      </c>
      <c r="I35" s="16">
        <f t="shared" si="3"/>
        <v>2.5695659087295278E-2</v>
      </c>
    </row>
    <row r="36" spans="1:9" x14ac:dyDescent="0.25">
      <c r="A36" s="14" t="s">
        <v>122</v>
      </c>
      <c r="B36" s="15">
        <v>13</v>
      </c>
      <c r="C36">
        <v>13</v>
      </c>
      <c r="D36">
        <v>2</v>
      </c>
      <c r="E36">
        <v>23</v>
      </c>
      <c r="F36">
        <v>6</v>
      </c>
      <c r="G36">
        <v>7</v>
      </c>
      <c r="H36">
        <f t="shared" si="2"/>
        <v>64</v>
      </c>
      <c r="I36" s="16">
        <f t="shared" si="3"/>
        <v>2.0352997296867546E-3</v>
      </c>
    </row>
    <row r="37" spans="1:9" x14ac:dyDescent="0.25">
      <c r="A37" s="14" t="s">
        <v>123</v>
      </c>
      <c r="B37" s="15">
        <v>139</v>
      </c>
      <c r="C37">
        <v>184</v>
      </c>
      <c r="D37">
        <v>55</v>
      </c>
      <c r="E37">
        <v>188</v>
      </c>
      <c r="F37">
        <v>225</v>
      </c>
      <c r="G37">
        <v>109</v>
      </c>
      <c r="H37">
        <f t="shared" si="2"/>
        <v>900</v>
      </c>
      <c r="I37" s="16">
        <f t="shared" si="3"/>
        <v>2.8621402448719989E-2</v>
      </c>
    </row>
    <row r="38" spans="1:9" x14ac:dyDescent="0.25">
      <c r="A38" s="14" t="s">
        <v>124</v>
      </c>
      <c r="B38" s="15">
        <v>66</v>
      </c>
      <c r="C38">
        <v>79</v>
      </c>
      <c r="D38">
        <v>26</v>
      </c>
      <c r="E38">
        <v>62</v>
      </c>
      <c r="F38">
        <v>97</v>
      </c>
      <c r="G38">
        <v>37</v>
      </c>
      <c r="H38">
        <f t="shared" si="2"/>
        <v>367</v>
      </c>
      <c r="I38" s="16">
        <f t="shared" si="3"/>
        <v>1.1671171887422484E-2</v>
      </c>
    </row>
    <row r="39" spans="1:9" x14ac:dyDescent="0.25">
      <c r="A39" s="14" t="s">
        <v>125</v>
      </c>
      <c r="B39" s="15">
        <v>102</v>
      </c>
      <c r="C39">
        <v>193</v>
      </c>
      <c r="D39">
        <v>50</v>
      </c>
      <c r="E39">
        <v>159</v>
      </c>
      <c r="F39">
        <v>204</v>
      </c>
      <c r="G39">
        <v>89</v>
      </c>
      <c r="H39">
        <f t="shared" si="2"/>
        <v>797</v>
      </c>
      <c r="I39" s="16">
        <f t="shared" si="3"/>
        <v>2.5345841946255367E-2</v>
      </c>
    </row>
    <row r="40" spans="1:9" x14ac:dyDescent="0.25">
      <c r="A40" s="14" t="s">
        <v>126</v>
      </c>
      <c r="B40" s="15">
        <v>31</v>
      </c>
      <c r="C40">
        <v>50</v>
      </c>
      <c r="D40">
        <v>15</v>
      </c>
      <c r="E40">
        <v>48</v>
      </c>
      <c r="F40">
        <v>40</v>
      </c>
      <c r="G40">
        <v>13</v>
      </c>
      <c r="H40">
        <f t="shared" si="2"/>
        <v>197</v>
      </c>
      <c r="I40" s="16">
        <f t="shared" si="3"/>
        <v>6.2649069804420416E-3</v>
      </c>
    </row>
    <row r="41" spans="1:9" x14ac:dyDescent="0.25">
      <c r="A41" s="14" t="s">
        <v>127</v>
      </c>
      <c r="B41" s="15">
        <v>116</v>
      </c>
      <c r="C41">
        <v>157</v>
      </c>
      <c r="D41">
        <v>45</v>
      </c>
      <c r="E41">
        <v>158</v>
      </c>
      <c r="F41">
        <v>107</v>
      </c>
      <c r="G41">
        <v>85</v>
      </c>
      <c r="H41">
        <f t="shared" si="2"/>
        <v>668</v>
      </c>
      <c r="I41" s="16">
        <f t="shared" si="3"/>
        <v>2.12434409286055E-2</v>
      </c>
    </row>
    <row r="42" spans="1:9" x14ac:dyDescent="0.25">
      <c r="A42" s="14" t="s">
        <v>128</v>
      </c>
      <c r="B42" s="15">
        <v>60</v>
      </c>
      <c r="C42">
        <v>74</v>
      </c>
      <c r="D42">
        <v>16</v>
      </c>
      <c r="E42">
        <v>75</v>
      </c>
      <c r="F42">
        <v>93</v>
      </c>
      <c r="G42">
        <v>45</v>
      </c>
      <c r="H42">
        <f t="shared" si="2"/>
        <v>363</v>
      </c>
      <c r="I42" s="16">
        <f t="shared" si="3"/>
        <v>1.1543965654317062E-2</v>
      </c>
    </row>
    <row r="43" spans="1:9" x14ac:dyDescent="0.25">
      <c r="A43" s="14" t="s">
        <v>101</v>
      </c>
      <c r="B43" s="15">
        <v>130</v>
      </c>
      <c r="C43">
        <v>173</v>
      </c>
      <c r="D43">
        <v>30</v>
      </c>
      <c r="E43">
        <v>152</v>
      </c>
      <c r="F43">
        <v>175</v>
      </c>
      <c r="G43">
        <v>131</v>
      </c>
      <c r="H43">
        <f t="shared" si="2"/>
        <v>791</v>
      </c>
      <c r="I43" s="16">
        <f t="shared" si="3"/>
        <v>2.5155032596597234E-2</v>
      </c>
    </row>
    <row r="44" spans="1:9" x14ac:dyDescent="0.25">
      <c r="A44" s="14" t="s">
        <v>129</v>
      </c>
      <c r="B44" s="15">
        <v>22</v>
      </c>
      <c r="C44">
        <v>27</v>
      </c>
      <c r="D44">
        <v>6</v>
      </c>
      <c r="E44">
        <v>9</v>
      </c>
      <c r="F44">
        <v>27</v>
      </c>
      <c r="G44">
        <v>14</v>
      </c>
      <c r="H44">
        <f t="shared" si="2"/>
        <v>105</v>
      </c>
      <c r="I44" s="16">
        <f t="shared" si="3"/>
        <v>3.3391636190173318E-3</v>
      </c>
    </row>
    <row r="45" spans="1:9" x14ac:dyDescent="0.25">
      <c r="A45" s="14" t="s">
        <v>142</v>
      </c>
      <c r="B45" s="15">
        <v>43</v>
      </c>
      <c r="C45">
        <v>47</v>
      </c>
      <c r="D45">
        <v>4</v>
      </c>
      <c r="E45">
        <v>19</v>
      </c>
      <c r="F45">
        <v>23</v>
      </c>
      <c r="G45">
        <v>18</v>
      </c>
      <c r="H45">
        <f t="shared" si="2"/>
        <v>154</v>
      </c>
      <c r="I45" s="16">
        <f t="shared" si="3"/>
        <v>4.8974399745587531E-3</v>
      </c>
    </row>
    <row r="46" spans="1:9" x14ac:dyDescent="0.25">
      <c r="A46" s="14" t="s">
        <v>146</v>
      </c>
      <c r="B46" s="15">
        <v>0</v>
      </c>
      <c r="C46">
        <v>8</v>
      </c>
      <c r="D46">
        <v>2</v>
      </c>
      <c r="E46">
        <v>1</v>
      </c>
      <c r="F46">
        <v>1</v>
      </c>
      <c r="G46">
        <v>4</v>
      </c>
      <c r="H46">
        <f t="shared" si="2"/>
        <v>16</v>
      </c>
      <c r="I46" s="16">
        <f t="shared" si="3"/>
        <v>5.0882493242168864E-4</v>
      </c>
    </row>
    <row r="47" spans="1:9" x14ac:dyDescent="0.25">
      <c r="A47" s="14" t="s">
        <v>143</v>
      </c>
      <c r="B47" s="15">
        <v>146</v>
      </c>
      <c r="C47">
        <v>217</v>
      </c>
      <c r="D47">
        <v>34</v>
      </c>
      <c r="E47">
        <v>156</v>
      </c>
      <c r="F47">
        <v>181</v>
      </c>
      <c r="G47">
        <v>106</v>
      </c>
      <c r="H47">
        <f t="shared" si="2"/>
        <v>840</v>
      </c>
      <c r="I47" s="16">
        <f t="shared" si="3"/>
        <v>2.6713308952138654E-2</v>
      </c>
    </row>
    <row r="48" spans="1:9" x14ac:dyDescent="0.25">
      <c r="A48" s="14" t="s">
        <v>144</v>
      </c>
      <c r="B48" s="15">
        <v>35</v>
      </c>
      <c r="C48">
        <v>38</v>
      </c>
      <c r="D48">
        <v>15</v>
      </c>
      <c r="E48">
        <v>32</v>
      </c>
      <c r="F48">
        <v>44</v>
      </c>
      <c r="G48">
        <v>26</v>
      </c>
      <c r="H48">
        <f t="shared" si="2"/>
        <v>190</v>
      </c>
      <c r="I48" s="16">
        <f t="shared" si="3"/>
        <v>6.0422960725075529E-3</v>
      </c>
    </row>
    <row r="49" spans="1:9" x14ac:dyDescent="0.25">
      <c r="A49" s="14" t="s">
        <v>145</v>
      </c>
      <c r="B49" s="15">
        <v>41</v>
      </c>
      <c r="C49">
        <v>80</v>
      </c>
      <c r="D49">
        <v>12</v>
      </c>
      <c r="E49">
        <v>53</v>
      </c>
      <c r="F49">
        <v>63</v>
      </c>
      <c r="G49">
        <v>39</v>
      </c>
      <c r="H49">
        <f t="shared" si="2"/>
        <v>288</v>
      </c>
      <c r="I49" s="16">
        <f t="shared" si="3"/>
        <v>9.1588487835903964E-3</v>
      </c>
    </row>
    <row r="50" spans="1:9" x14ac:dyDescent="0.25">
      <c r="A50" s="14" t="s">
        <v>116</v>
      </c>
      <c r="B50" s="15">
        <v>0</v>
      </c>
      <c r="C50">
        <v>4</v>
      </c>
      <c r="D50">
        <v>0</v>
      </c>
      <c r="E50">
        <v>1</v>
      </c>
      <c r="F50">
        <v>4</v>
      </c>
      <c r="G50">
        <v>3</v>
      </c>
      <c r="H50">
        <f t="shared" si="2"/>
        <v>12</v>
      </c>
      <c r="I50" s="16">
        <f t="shared" si="3"/>
        <v>3.8161869931626648E-4</v>
      </c>
    </row>
    <row r="51" spans="1:9" x14ac:dyDescent="0.25">
      <c r="A51" s="14" t="s">
        <v>147</v>
      </c>
      <c r="B51" s="15">
        <v>8</v>
      </c>
      <c r="C51">
        <v>15</v>
      </c>
      <c r="D51">
        <v>2</v>
      </c>
      <c r="E51">
        <v>8</v>
      </c>
      <c r="F51">
        <v>8</v>
      </c>
      <c r="G51">
        <v>2</v>
      </c>
      <c r="H51">
        <f t="shared" si="2"/>
        <v>43</v>
      </c>
      <c r="I51" s="16">
        <f t="shared" si="3"/>
        <v>1.3674670058832882E-3</v>
      </c>
    </row>
    <row r="52" spans="1:9" x14ac:dyDescent="0.25">
      <c r="A52" s="14" t="s">
        <v>148</v>
      </c>
      <c r="B52" s="15">
        <v>12</v>
      </c>
      <c r="C52">
        <v>11</v>
      </c>
      <c r="D52">
        <v>0</v>
      </c>
      <c r="E52">
        <v>12</v>
      </c>
      <c r="F52">
        <v>16</v>
      </c>
      <c r="G52">
        <v>12</v>
      </c>
      <c r="H52">
        <f t="shared" si="2"/>
        <v>63</v>
      </c>
      <c r="I52" s="16">
        <f t="shared" si="3"/>
        <v>2.0034981714103992E-3</v>
      </c>
    </row>
    <row r="53" spans="1:9" x14ac:dyDescent="0.25">
      <c r="A53" s="14" t="s">
        <v>149</v>
      </c>
      <c r="B53" s="15">
        <v>12</v>
      </c>
      <c r="C53">
        <v>28</v>
      </c>
      <c r="D53">
        <v>3</v>
      </c>
      <c r="E53">
        <v>27</v>
      </c>
      <c r="F53">
        <v>41</v>
      </c>
      <c r="G53">
        <v>15</v>
      </c>
      <c r="H53">
        <f t="shared" si="2"/>
        <v>126</v>
      </c>
      <c r="I53" s="16">
        <f t="shared" si="3"/>
        <v>4.0069963428207983E-3</v>
      </c>
    </row>
    <row r="54" spans="1:9" x14ac:dyDescent="0.25">
      <c r="A54" s="14" t="s">
        <v>118</v>
      </c>
      <c r="B54" s="15">
        <v>24</v>
      </c>
      <c r="C54">
        <v>27</v>
      </c>
      <c r="D54">
        <v>3</v>
      </c>
      <c r="E54">
        <v>30</v>
      </c>
      <c r="F54">
        <v>29</v>
      </c>
      <c r="G54">
        <v>55</v>
      </c>
      <c r="H54">
        <f t="shared" si="2"/>
        <v>168</v>
      </c>
      <c r="I54" s="16">
        <f t="shared" si="3"/>
        <v>5.3426617904277314E-3</v>
      </c>
    </row>
    <row r="55" spans="1:9" x14ac:dyDescent="0.25">
      <c r="A55" s="14" t="s">
        <v>150</v>
      </c>
      <c r="B55" s="15">
        <v>42</v>
      </c>
      <c r="C55">
        <v>39</v>
      </c>
      <c r="D55">
        <v>15</v>
      </c>
      <c r="E55">
        <v>42</v>
      </c>
      <c r="F55">
        <v>42</v>
      </c>
      <c r="G55">
        <v>34</v>
      </c>
      <c r="H55">
        <f t="shared" si="2"/>
        <v>214</v>
      </c>
      <c r="I55" s="16">
        <f t="shared" si="3"/>
        <v>6.805533471140086E-3</v>
      </c>
    </row>
    <row r="56" spans="1:9" x14ac:dyDescent="0.25">
      <c r="A56" s="14" t="s">
        <v>151</v>
      </c>
      <c r="B56" s="15">
        <v>77</v>
      </c>
      <c r="C56">
        <v>63</v>
      </c>
      <c r="D56">
        <v>25</v>
      </c>
      <c r="E56">
        <v>71</v>
      </c>
      <c r="F56">
        <v>65</v>
      </c>
      <c r="G56">
        <v>45</v>
      </c>
      <c r="H56">
        <f t="shared" si="2"/>
        <v>346</v>
      </c>
      <c r="I56" s="16">
        <f t="shared" si="3"/>
        <v>1.1003339163619017E-2</v>
      </c>
    </row>
    <row r="57" spans="1:9" x14ac:dyDescent="0.25">
      <c r="A57" s="14" t="s">
        <v>105</v>
      </c>
      <c r="B57" s="15">
        <v>3</v>
      </c>
      <c r="C57">
        <v>5</v>
      </c>
      <c r="D57">
        <v>0</v>
      </c>
      <c r="E57">
        <v>14</v>
      </c>
      <c r="F57">
        <v>14</v>
      </c>
      <c r="G57">
        <v>3</v>
      </c>
      <c r="H57">
        <f t="shared" si="2"/>
        <v>39</v>
      </c>
      <c r="I57" s="16">
        <f t="shared" si="3"/>
        <v>1.2402607727778662E-3</v>
      </c>
    </row>
    <row r="58" spans="1:9" x14ac:dyDescent="0.25">
      <c r="A58" s="14" t="s">
        <v>158</v>
      </c>
      <c r="B58" s="15">
        <v>40</v>
      </c>
      <c r="C58">
        <v>19</v>
      </c>
      <c r="D58">
        <v>9</v>
      </c>
      <c r="E58">
        <v>16</v>
      </c>
      <c r="F58">
        <v>22</v>
      </c>
      <c r="G58">
        <v>17</v>
      </c>
      <c r="H58">
        <f t="shared" si="2"/>
        <v>123</v>
      </c>
      <c r="I58" s="16">
        <f t="shared" si="3"/>
        <v>3.9115916679917312E-3</v>
      </c>
    </row>
    <row r="59" spans="1:9" x14ac:dyDescent="0.25">
      <c r="A59" s="14" t="s">
        <v>152</v>
      </c>
      <c r="B59" s="15">
        <v>76</v>
      </c>
      <c r="C59">
        <v>113</v>
      </c>
      <c r="D59">
        <v>22</v>
      </c>
      <c r="E59">
        <v>96</v>
      </c>
      <c r="F59">
        <v>166</v>
      </c>
      <c r="G59">
        <v>146</v>
      </c>
      <c r="H59">
        <f t="shared" si="2"/>
        <v>619</v>
      </c>
      <c r="I59" s="16">
        <f t="shared" si="3"/>
        <v>1.968516457306408E-2</v>
      </c>
    </row>
    <row r="60" spans="1:9" x14ac:dyDescent="0.25">
      <c r="A60" s="14" t="s">
        <v>153</v>
      </c>
      <c r="B60" s="15">
        <v>4</v>
      </c>
      <c r="C60">
        <v>5</v>
      </c>
      <c r="D60">
        <v>3</v>
      </c>
      <c r="E60">
        <v>11</v>
      </c>
      <c r="F60">
        <v>7</v>
      </c>
      <c r="G60">
        <v>13</v>
      </c>
      <c r="H60">
        <f t="shared" si="2"/>
        <v>43</v>
      </c>
      <c r="I60" s="16">
        <f t="shared" si="3"/>
        <v>1.3674670058832882E-3</v>
      </c>
    </row>
    <row r="61" spans="1:9" x14ac:dyDescent="0.25">
      <c r="A61" s="14" t="s">
        <v>154</v>
      </c>
      <c r="B61" s="15">
        <v>12</v>
      </c>
      <c r="C61">
        <v>9</v>
      </c>
      <c r="D61">
        <v>5</v>
      </c>
      <c r="E61">
        <v>17</v>
      </c>
      <c r="F61">
        <v>29</v>
      </c>
      <c r="G61">
        <v>7</v>
      </c>
      <c r="H61">
        <f t="shared" si="2"/>
        <v>79</v>
      </c>
      <c r="I61" s="16">
        <f t="shared" si="3"/>
        <v>2.5123231038320878E-3</v>
      </c>
    </row>
    <row r="62" spans="1:9" x14ac:dyDescent="0.25">
      <c r="A62" s="14" t="s">
        <v>130</v>
      </c>
      <c r="B62" s="15">
        <v>192</v>
      </c>
      <c r="C62">
        <v>229</v>
      </c>
      <c r="D62">
        <v>65</v>
      </c>
      <c r="E62">
        <v>158</v>
      </c>
      <c r="F62">
        <v>190</v>
      </c>
      <c r="G62">
        <v>118</v>
      </c>
      <c r="H62">
        <f t="shared" si="2"/>
        <v>952</v>
      </c>
      <c r="I62" s="16">
        <f t="shared" si="3"/>
        <v>3.0275083479090477E-2</v>
      </c>
    </row>
    <row r="63" spans="1:9" x14ac:dyDescent="0.25">
      <c r="A63" s="14" t="s">
        <v>131</v>
      </c>
      <c r="B63" s="15">
        <v>55</v>
      </c>
      <c r="C63">
        <v>52</v>
      </c>
      <c r="D63">
        <v>14</v>
      </c>
      <c r="E63">
        <v>39</v>
      </c>
      <c r="F63">
        <v>51</v>
      </c>
      <c r="G63">
        <v>59</v>
      </c>
      <c r="H63">
        <f t="shared" si="2"/>
        <v>270</v>
      </c>
      <c r="I63" s="16">
        <f t="shared" si="3"/>
        <v>8.5864207346159956E-3</v>
      </c>
    </row>
    <row r="64" spans="1:9" x14ac:dyDescent="0.25">
      <c r="A64" s="14" t="s">
        <v>119</v>
      </c>
      <c r="B64" s="15">
        <v>87</v>
      </c>
      <c r="C64">
        <v>128</v>
      </c>
      <c r="D64">
        <v>37</v>
      </c>
      <c r="E64">
        <v>128</v>
      </c>
      <c r="F64">
        <v>233</v>
      </c>
      <c r="G64">
        <v>143</v>
      </c>
      <c r="H64">
        <f t="shared" si="2"/>
        <v>756</v>
      </c>
      <c r="I64" s="16">
        <f t="shared" si="3"/>
        <v>2.404197805692479E-2</v>
      </c>
    </row>
    <row r="65" spans="1:9" x14ac:dyDescent="0.25">
      <c r="A65" s="14" t="s">
        <v>60</v>
      </c>
      <c r="B65" s="15">
        <v>88</v>
      </c>
      <c r="C65">
        <v>111</v>
      </c>
      <c r="D65">
        <v>29</v>
      </c>
      <c r="E65">
        <v>188</v>
      </c>
      <c r="F65">
        <v>228</v>
      </c>
      <c r="G65">
        <v>125</v>
      </c>
      <c r="H65">
        <f t="shared" si="2"/>
        <v>769</v>
      </c>
      <c r="I65" s="16">
        <f t="shared" si="3"/>
        <v>2.4455398314517412E-2</v>
      </c>
    </row>
    <row r="66" spans="1:9" x14ac:dyDescent="0.25">
      <c r="A66" s="14" t="s">
        <v>132</v>
      </c>
      <c r="B66" s="15">
        <v>70</v>
      </c>
      <c r="C66">
        <v>67</v>
      </c>
      <c r="D66">
        <v>21</v>
      </c>
      <c r="E66">
        <v>64</v>
      </c>
      <c r="F66">
        <v>72</v>
      </c>
      <c r="G66">
        <v>45</v>
      </c>
      <c r="H66">
        <f t="shared" ref="H66:H86" si="4">SUM(B66:G66)</f>
        <v>339</v>
      </c>
      <c r="I66" s="16">
        <f t="shared" ref="I66:I86" si="5">H66/$H$87</f>
        <v>1.0780728255684529E-2</v>
      </c>
    </row>
    <row r="67" spans="1:9" x14ac:dyDescent="0.25">
      <c r="A67" s="14" t="s">
        <v>102</v>
      </c>
      <c r="B67" s="15">
        <v>13</v>
      </c>
      <c r="C67">
        <v>14</v>
      </c>
      <c r="D67">
        <v>2</v>
      </c>
      <c r="E67">
        <v>19</v>
      </c>
      <c r="F67">
        <v>25</v>
      </c>
      <c r="G67">
        <v>8</v>
      </c>
      <c r="H67">
        <f t="shared" si="4"/>
        <v>81</v>
      </c>
      <c r="I67" s="16">
        <f t="shared" si="5"/>
        <v>2.575926220384799E-3</v>
      </c>
    </row>
    <row r="68" spans="1:9" x14ac:dyDescent="0.25">
      <c r="A68" s="14" t="s">
        <v>133</v>
      </c>
      <c r="B68" s="15">
        <v>188</v>
      </c>
      <c r="C68">
        <v>243</v>
      </c>
      <c r="D68">
        <v>54</v>
      </c>
      <c r="E68">
        <v>206</v>
      </c>
      <c r="F68">
        <v>227</v>
      </c>
      <c r="G68">
        <v>126</v>
      </c>
      <c r="H68">
        <f t="shared" si="4"/>
        <v>1044</v>
      </c>
      <c r="I68" s="16">
        <f t="shared" si="5"/>
        <v>3.3200826840515188E-2</v>
      </c>
    </row>
    <row r="69" spans="1:9" x14ac:dyDescent="0.25">
      <c r="A69" s="14" t="s">
        <v>65</v>
      </c>
      <c r="B69" s="15">
        <v>8</v>
      </c>
      <c r="C69">
        <v>13</v>
      </c>
      <c r="D69">
        <v>0</v>
      </c>
      <c r="E69">
        <v>6</v>
      </c>
      <c r="F69">
        <v>39</v>
      </c>
      <c r="G69">
        <v>11</v>
      </c>
      <c r="H69">
        <f t="shared" si="4"/>
        <v>77</v>
      </c>
      <c r="I69" s="16">
        <f t="shared" si="5"/>
        <v>2.4487199872793766E-3</v>
      </c>
    </row>
    <row r="70" spans="1:9" x14ac:dyDescent="0.25">
      <c r="A70" s="14" t="s">
        <v>134</v>
      </c>
      <c r="B70" s="15">
        <v>45</v>
      </c>
      <c r="C70">
        <v>51</v>
      </c>
      <c r="D70">
        <v>10</v>
      </c>
      <c r="E70">
        <v>66</v>
      </c>
      <c r="F70">
        <v>50</v>
      </c>
      <c r="G70">
        <v>22</v>
      </c>
      <c r="H70">
        <f t="shared" si="4"/>
        <v>244</v>
      </c>
      <c r="I70" s="16">
        <f t="shared" si="5"/>
        <v>7.7595802194307525E-3</v>
      </c>
    </row>
    <row r="71" spans="1:9" x14ac:dyDescent="0.25">
      <c r="A71" s="14" t="s">
        <v>114</v>
      </c>
      <c r="B71" s="15">
        <v>101</v>
      </c>
      <c r="C71">
        <v>140</v>
      </c>
      <c r="D71">
        <v>72</v>
      </c>
      <c r="E71">
        <v>78</v>
      </c>
      <c r="F71">
        <v>125</v>
      </c>
      <c r="G71">
        <v>57</v>
      </c>
      <c r="H71">
        <f t="shared" si="4"/>
        <v>573</v>
      </c>
      <c r="I71" s="16">
        <f t="shared" si="5"/>
        <v>1.8222292892351725E-2</v>
      </c>
    </row>
    <row r="72" spans="1:9" x14ac:dyDescent="0.25">
      <c r="A72" s="14" t="s">
        <v>135</v>
      </c>
      <c r="B72" s="15">
        <v>82</v>
      </c>
      <c r="C72">
        <v>98</v>
      </c>
      <c r="D72">
        <v>32</v>
      </c>
      <c r="E72">
        <v>100</v>
      </c>
      <c r="F72">
        <v>76</v>
      </c>
      <c r="G72">
        <v>66</v>
      </c>
      <c r="H72">
        <f t="shared" si="4"/>
        <v>454</v>
      </c>
      <c r="I72" s="16">
        <f t="shared" si="5"/>
        <v>1.4437907457465416E-2</v>
      </c>
    </row>
    <row r="73" spans="1:9" x14ac:dyDescent="0.25">
      <c r="A73" s="14" t="s">
        <v>117</v>
      </c>
      <c r="B73" s="15">
        <v>44</v>
      </c>
      <c r="C73">
        <v>56</v>
      </c>
      <c r="D73">
        <v>11</v>
      </c>
      <c r="E73">
        <v>85</v>
      </c>
      <c r="F73">
        <v>53</v>
      </c>
      <c r="G73">
        <v>34</v>
      </c>
      <c r="H73">
        <f t="shared" si="4"/>
        <v>283</v>
      </c>
      <c r="I73" s="16">
        <f t="shared" si="5"/>
        <v>8.9998409922086176E-3</v>
      </c>
    </row>
    <row r="74" spans="1:9" x14ac:dyDescent="0.25">
      <c r="A74" s="14" t="s">
        <v>136</v>
      </c>
      <c r="B74" s="15">
        <v>15</v>
      </c>
      <c r="C74">
        <v>37</v>
      </c>
      <c r="D74">
        <v>4</v>
      </c>
      <c r="E74">
        <v>30</v>
      </c>
      <c r="F74">
        <v>26</v>
      </c>
      <c r="G74">
        <v>14</v>
      </c>
      <c r="H74">
        <f t="shared" si="4"/>
        <v>126</v>
      </c>
      <c r="I74" s="16">
        <f t="shared" si="5"/>
        <v>4.0069963428207983E-3</v>
      </c>
    </row>
    <row r="75" spans="1:9" x14ac:dyDescent="0.25">
      <c r="A75" s="14" t="s">
        <v>137</v>
      </c>
      <c r="B75" s="15">
        <v>21</v>
      </c>
      <c r="C75">
        <v>43</v>
      </c>
      <c r="D75">
        <v>6</v>
      </c>
      <c r="E75">
        <v>49</v>
      </c>
      <c r="F75">
        <v>51</v>
      </c>
      <c r="G75">
        <v>24</v>
      </c>
      <c r="H75">
        <f t="shared" si="4"/>
        <v>194</v>
      </c>
      <c r="I75" s="16">
        <f t="shared" si="5"/>
        <v>6.1695023056129753E-3</v>
      </c>
    </row>
    <row r="76" spans="1:9" x14ac:dyDescent="0.25">
      <c r="A76" s="14" t="s">
        <v>138</v>
      </c>
      <c r="B76" s="15">
        <v>58</v>
      </c>
      <c r="C76">
        <v>99</v>
      </c>
      <c r="D76">
        <v>12</v>
      </c>
      <c r="E76">
        <v>62</v>
      </c>
      <c r="F76">
        <v>45</v>
      </c>
      <c r="G76">
        <v>32</v>
      </c>
      <c r="H76">
        <f t="shared" si="4"/>
        <v>308</v>
      </c>
      <c r="I76" s="16">
        <f t="shared" si="5"/>
        <v>9.7948799491175062E-3</v>
      </c>
    </row>
    <row r="77" spans="1:9" x14ac:dyDescent="0.25">
      <c r="A77" s="14" t="s">
        <v>159</v>
      </c>
      <c r="B77" s="15">
        <v>60</v>
      </c>
      <c r="C77">
        <v>60</v>
      </c>
      <c r="D77">
        <v>6</v>
      </c>
      <c r="E77">
        <v>58</v>
      </c>
      <c r="F77">
        <v>85</v>
      </c>
      <c r="G77">
        <v>38</v>
      </c>
      <c r="H77">
        <f t="shared" si="4"/>
        <v>307</v>
      </c>
      <c r="I77" s="16">
        <f t="shared" si="5"/>
        <v>9.7630783908411508E-3</v>
      </c>
    </row>
    <row r="78" spans="1:9" x14ac:dyDescent="0.25">
      <c r="A78" s="14" t="s">
        <v>139</v>
      </c>
      <c r="B78" s="15">
        <v>60</v>
      </c>
      <c r="C78">
        <v>74</v>
      </c>
      <c r="D78">
        <v>20</v>
      </c>
      <c r="E78">
        <v>89</v>
      </c>
      <c r="F78">
        <v>71</v>
      </c>
      <c r="G78">
        <v>68</v>
      </c>
      <c r="H78">
        <f t="shared" si="4"/>
        <v>382</v>
      </c>
      <c r="I78" s="16">
        <f t="shared" si="5"/>
        <v>1.2148195261567817E-2</v>
      </c>
    </row>
    <row r="79" spans="1:9" x14ac:dyDescent="0.25">
      <c r="A79" s="14" t="s">
        <v>103</v>
      </c>
      <c r="B79" s="15">
        <v>45</v>
      </c>
      <c r="C79">
        <v>73</v>
      </c>
      <c r="D79">
        <v>7</v>
      </c>
      <c r="E79">
        <v>61</v>
      </c>
      <c r="F79">
        <v>90</v>
      </c>
      <c r="G79">
        <v>77</v>
      </c>
      <c r="H79">
        <f t="shared" si="4"/>
        <v>353</v>
      </c>
      <c r="I79" s="16">
        <f t="shared" si="5"/>
        <v>1.1225950071553506E-2</v>
      </c>
    </row>
    <row r="80" spans="1:9" x14ac:dyDescent="0.25">
      <c r="A80" s="14" t="s">
        <v>160</v>
      </c>
      <c r="B80" s="15">
        <v>15</v>
      </c>
      <c r="C80">
        <v>36</v>
      </c>
      <c r="D80">
        <v>3</v>
      </c>
      <c r="E80">
        <v>15</v>
      </c>
      <c r="F80">
        <v>49</v>
      </c>
      <c r="G80">
        <v>14</v>
      </c>
      <c r="H80">
        <f t="shared" si="4"/>
        <v>132</v>
      </c>
      <c r="I80" s="16">
        <f t="shared" si="5"/>
        <v>4.1978056924789316E-3</v>
      </c>
    </row>
    <row r="81" spans="1:9" x14ac:dyDescent="0.25">
      <c r="A81" s="14" t="s">
        <v>140</v>
      </c>
      <c r="B81" s="15">
        <v>40</v>
      </c>
      <c r="C81">
        <v>37</v>
      </c>
      <c r="D81">
        <v>5</v>
      </c>
      <c r="E81">
        <v>39</v>
      </c>
      <c r="F81">
        <v>47</v>
      </c>
      <c r="G81">
        <v>34</v>
      </c>
      <c r="H81">
        <f t="shared" si="4"/>
        <v>202</v>
      </c>
      <c r="I81" s="16">
        <f t="shared" si="5"/>
        <v>6.4239147718238195E-3</v>
      </c>
    </row>
    <row r="82" spans="1:9" x14ac:dyDescent="0.25">
      <c r="A82" s="14" t="s">
        <v>161</v>
      </c>
      <c r="B82" s="15">
        <v>12</v>
      </c>
      <c r="C82">
        <v>6</v>
      </c>
      <c r="D82">
        <v>1</v>
      </c>
      <c r="E82">
        <v>5</v>
      </c>
      <c r="F82">
        <v>18</v>
      </c>
      <c r="G82">
        <v>0</v>
      </c>
      <c r="H82">
        <f t="shared" si="4"/>
        <v>42</v>
      </c>
      <c r="I82" s="16">
        <f t="shared" si="5"/>
        <v>1.3356654476069328E-3</v>
      </c>
    </row>
    <row r="83" spans="1:9" x14ac:dyDescent="0.25">
      <c r="A83" s="14" t="s">
        <v>162</v>
      </c>
      <c r="B83" s="15">
        <v>38</v>
      </c>
      <c r="C83">
        <v>52</v>
      </c>
      <c r="D83">
        <v>17</v>
      </c>
      <c r="E83">
        <v>70</v>
      </c>
      <c r="F83">
        <v>52</v>
      </c>
      <c r="G83">
        <v>29</v>
      </c>
      <c r="H83">
        <f t="shared" si="4"/>
        <v>258</v>
      </c>
      <c r="I83" s="16">
        <f t="shared" si="5"/>
        <v>8.204802035299729E-3</v>
      </c>
    </row>
    <row r="84" spans="1:9" x14ac:dyDescent="0.25">
      <c r="A84" s="14" t="s">
        <v>104</v>
      </c>
      <c r="B84" s="15"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f t="shared" si="4"/>
        <v>2</v>
      </c>
      <c r="I84" s="16">
        <f t="shared" si="5"/>
        <v>6.360311655271108E-5</v>
      </c>
    </row>
    <row r="85" spans="1:9" x14ac:dyDescent="0.25">
      <c r="A85" s="14" t="s">
        <v>163</v>
      </c>
      <c r="B85" s="15">
        <v>9</v>
      </c>
      <c r="C85">
        <v>16</v>
      </c>
      <c r="D85">
        <v>4</v>
      </c>
      <c r="E85">
        <v>12</v>
      </c>
      <c r="F85">
        <v>9</v>
      </c>
      <c r="G85">
        <v>4</v>
      </c>
      <c r="H85">
        <f t="shared" si="4"/>
        <v>54</v>
      </c>
      <c r="I85" s="16">
        <f t="shared" si="5"/>
        <v>1.7172841469231992E-3</v>
      </c>
    </row>
    <row r="86" spans="1:9" x14ac:dyDescent="0.25">
      <c r="A86" s="14" t="s">
        <v>141</v>
      </c>
      <c r="B86" s="15">
        <v>68</v>
      </c>
      <c r="C86">
        <v>55</v>
      </c>
      <c r="D86">
        <v>34</v>
      </c>
      <c r="E86">
        <v>67</v>
      </c>
      <c r="F86">
        <v>62</v>
      </c>
      <c r="G86">
        <v>44</v>
      </c>
      <c r="H86">
        <f t="shared" si="4"/>
        <v>330</v>
      </c>
      <c r="I86" s="16">
        <f t="shared" si="5"/>
        <v>1.0494514231197329E-2</v>
      </c>
    </row>
    <row r="87" spans="1:9" x14ac:dyDescent="0.25">
      <c r="A87" s="14" t="s">
        <v>88</v>
      </c>
      <c r="B87">
        <f t="shared" ref="B87:H87" si="6">SUM(B2:B86)</f>
        <v>5274</v>
      </c>
      <c r="C87">
        <f t="shared" si="6"/>
        <v>6905</v>
      </c>
      <c r="D87">
        <f t="shared" si="6"/>
        <v>1653</v>
      </c>
      <c r="E87">
        <f t="shared" si="6"/>
        <v>5993</v>
      </c>
      <c r="F87">
        <f t="shared" si="6"/>
        <v>7123</v>
      </c>
      <c r="G87">
        <f t="shared" si="6"/>
        <v>4497</v>
      </c>
      <c r="H87">
        <f t="shared" si="6"/>
        <v>31445</v>
      </c>
    </row>
  </sheetData>
  <autoFilter ref="A1:I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Рейтинг места </vt:lpstr>
      <vt:lpstr>жалобы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Сюзюмский Илья Николаевич</dc:creator>
  <cp:lastModifiedBy>Пермякова Елена Евгеньевна</cp:lastModifiedBy>
  <cp:lastPrinted>2017-01-17T12:40:49Z</cp:lastPrinted>
  <dcterms:created xsi:type="dcterms:W3CDTF">2016-08-18T10:42:53Z</dcterms:created>
  <dcterms:modified xsi:type="dcterms:W3CDTF">2019-09-23T11:17:16Z</dcterms:modified>
</cp:coreProperties>
</file>